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ctrlProps/ctrlProp1.xml" ContentType="application/vnd.ms-excel.contro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codeName="ThisWorkbook"/>
  <mc:AlternateContent xmlns:mc="http://schemas.openxmlformats.org/markup-compatibility/2006">
    <mc:Choice Requires="x15">
      <x15ac:absPath xmlns:x15ac="http://schemas.microsoft.com/office/spreadsheetml/2010/11/ac" url="C:\Users\Marijana\Desktop\MANIFEŠTACIJE\"/>
    </mc:Choice>
  </mc:AlternateContent>
  <xr:revisionPtr revIDLastSave="0" documentId="8_{FFDC6458-4460-41E4-97B3-7D99595521DC}" xr6:coauthVersionLast="37" xr6:coauthVersionMax="37" xr10:uidLastSave="{00000000-0000-0000-0000-000000000000}"/>
  <bookViews>
    <workbookView xWindow="0" yWindow="0" windowWidth="23040" windowHeight="9060" xr2:uid="{00000000-000D-0000-FFFF-FFFF00000000}"/>
  </bookViews>
  <sheets>
    <sheet name="GanttChart" sheetId="9" r:id="rId1"/>
  </sheets>
  <definedNames>
    <definedName name="_xlnm.Print_Titles" localSheetId="0">GanttChart!$4:$7</definedName>
    <definedName name="_xlnm.Print_Area" localSheetId="0">GanttChart!$A$1:$BN$20</definedName>
    <definedName name="prevWBS" localSheetId="0">GanttChart!$A1048576</definedName>
    <definedName name="valuevx">42.314159</definedName>
    <definedName name="vertex42_copyright" hidden="1">"© 2006-2018 Vertex42 LLC"</definedName>
    <definedName name="vertex42_id" hidden="1">"gantt-chart_L.xlsx"</definedName>
    <definedName name="vertex42_title" hidden="1">"Gantt Chart Template"</definedName>
  </definedNames>
  <calcPr calcId="179021"/>
</workbook>
</file>

<file path=xl/calcChain.xml><?xml version="1.0" encoding="utf-8"?>
<calcChain xmlns="http://schemas.openxmlformats.org/spreadsheetml/2006/main">
  <c r="F17" i="9" l="1"/>
  <c r="I17" i="9" s="1"/>
  <c r="F8" i="9" l="1"/>
  <c r="I8" i="9" s="1"/>
  <c r="F9" i="9"/>
  <c r="I9" i="9" s="1"/>
  <c r="F10" i="9"/>
  <c r="I10" i="9" s="1"/>
  <c r="F11" i="9"/>
  <c r="I11" i="9" s="1"/>
  <c r="F13" i="9"/>
  <c r="I13" i="9" s="1"/>
  <c r="F15" i="9"/>
  <c r="I15" i="9" s="1"/>
  <c r="F16" i="9"/>
  <c r="I16" i="9" s="1"/>
  <c r="F14" i="9"/>
  <c r="I14" i="9" s="1"/>
  <c r="F18" i="9"/>
  <c r="I18" i="9" s="1"/>
  <c r="F19" i="9"/>
  <c r="I19" i="9" s="1"/>
  <c r="F20" i="9"/>
  <c r="I20" i="9" s="1"/>
  <c r="F23" i="9"/>
  <c r="I23" i="9" s="1"/>
  <c r="F24" i="9"/>
  <c r="I24" i="9" s="1"/>
  <c r="F31" i="9"/>
  <c r="I31" i="9" s="1"/>
  <c r="F32" i="9"/>
  <c r="I32" i="9" s="1"/>
  <c r="F33" i="9"/>
  <c r="I33" i="9" s="1"/>
  <c r="F34" i="9"/>
  <c r="I34" i="9" s="1"/>
  <c r="K6" i="9" l="1"/>
  <c r="K7" i="9" l="1"/>
  <c r="K4" i="9"/>
  <c r="A8" i="9"/>
  <c r="A31" i="9"/>
  <c r="A32" i="9" s="1"/>
  <c r="A33" i="9" s="1"/>
  <c r="A34" i="9" s="1"/>
  <c r="L6" i="9" l="1"/>
  <c r="M6" i="9" l="1"/>
  <c r="N6" i="9" l="1"/>
  <c r="O6" i="9" l="1"/>
  <c r="K5" i="9"/>
  <c r="P6" i="9" l="1"/>
  <c r="L7" i="9"/>
  <c r="Q6" i="9" l="1"/>
  <c r="M7" i="9"/>
  <c r="R6" i="9" l="1"/>
  <c r="N7" i="9"/>
  <c r="S6" i="9" l="1"/>
  <c r="O7" i="9"/>
  <c r="T6" i="9" l="1"/>
  <c r="P7" i="9"/>
  <c r="U6" i="9" l="1"/>
  <c r="Q7" i="9"/>
  <c r="V6" i="9" l="1"/>
  <c r="R7" i="9"/>
  <c r="R5" i="9"/>
  <c r="R4" i="9"/>
  <c r="W6" i="9" l="1"/>
  <c r="S7" i="9"/>
  <c r="X6" i="9" l="1"/>
  <c r="T7" i="9"/>
  <c r="Y6" i="9" l="1"/>
  <c r="U7" i="9"/>
  <c r="Z6" i="9" l="1"/>
  <c r="V7" i="9"/>
  <c r="AA6" i="9" l="1"/>
  <c r="X7" i="9"/>
  <c r="W7" i="9"/>
  <c r="AB6" i="9" l="1"/>
  <c r="Y5" i="9"/>
  <c r="Y4" i="9"/>
  <c r="Y7" i="9"/>
  <c r="AC6" i="9" l="1"/>
  <c r="Z7" i="9"/>
  <c r="AD6" i="9" l="1"/>
  <c r="AA7" i="9"/>
  <c r="AE6" i="9" l="1"/>
  <c r="AB7" i="9"/>
  <c r="AF6" i="9" l="1"/>
  <c r="AC7" i="9"/>
  <c r="AG6" i="9" l="1"/>
  <c r="AD7" i="9"/>
  <c r="AH6" i="9" l="1"/>
  <c r="AE7" i="9"/>
  <c r="AI6" i="9" l="1"/>
  <c r="AF4" i="9"/>
  <c r="AF7" i="9"/>
  <c r="AF5" i="9"/>
  <c r="AJ6" i="9" l="1"/>
  <c r="AG7" i="9"/>
  <c r="AK6" i="9" l="1"/>
  <c r="AH7" i="9"/>
  <c r="AL6" i="9" l="1"/>
  <c r="AI7" i="9"/>
  <c r="AM6" i="9" l="1"/>
  <c r="AJ7" i="9"/>
  <c r="AN6" i="9" l="1"/>
  <c r="AK7" i="9"/>
  <c r="AO6" i="9" l="1"/>
  <c r="AL7" i="9"/>
  <c r="AP6" i="9" l="1"/>
  <c r="AM7" i="9"/>
  <c r="AM5" i="9"/>
  <c r="AM4" i="9"/>
  <c r="AQ6" i="9" l="1"/>
  <c r="AN7" i="9"/>
  <c r="AR6" i="9" l="1"/>
  <c r="AO7" i="9"/>
  <c r="AS6" i="9" l="1"/>
  <c r="AP7" i="9"/>
  <c r="AT6" i="9" l="1"/>
  <c r="AQ7" i="9"/>
  <c r="AU6" i="9" l="1"/>
  <c r="AR7" i="9"/>
  <c r="AV6" i="9" l="1"/>
  <c r="AS7" i="9"/>
  <c r="AW6" i="9" l="1"/>
  <c r="AT7" i="9"/>
  <c r="AT5" i="9"/>
  <c r="AT4" i="9"/>
  <c r="AX6" i="9" l="1"/>
  <c r="AU7" i="9"/>
  <c r="AY6" i="9" l="1"/>
  <c r="AV7" i="9"/>
  <c r="AZ6" i="9" l="1"/>
  <c r="AW7" i="9"/>
  <c r="BA6" i="9" l="1"/>
  <c r="AX7" i="9"/>
  <c r="BB6" i="9" l="1"/>
  <c r="AY7" i="9"/>
  <c r="BC6" i="9" l="1"/>
  <c r="AZ7" i="9"/>
  <c r="BD6" i="9" l="1"/>
  <c r="BA5" i="9"/>
  <c r="BA4" i="9"/>
  <c r="BA7" i="9"/>
  <c r="BE6" i="9" l="1"/>
  <c r="BB7" i="9"/>
  <c r="BF6" i="9" l="1"/>
  <c r="BC7" i="9"/>
  <c r="BG6" i="9" l="1"/>
  <c r="BD7" i="9"/>
  <c r="BH6" i="9" l="1"/>
  <c r="BE7" i="9"/>
  <c r="BI6" i="9" l="1"/>
  <c r="BF7" i="9"/>
  <c r="BJ6" i="9" l="1"/>
  <c r="BG7" i="9"/>
  <c r="BK6" i="9" l="1"/>
  <c r="BH4" i="9"/>
  <c r="BH7" i="9"/>
  <c r="BH5" i="9"/>
  <c r="BL6" i="9" l="1"/>
  <c r="BI7" i="9"/>
  <c r="BM6" i="9" l="1"/>
  <c r="BJ7" i="9"/>
  <c r="BN6" i="9" l="1"/>
  <c r="BO6" i="9" s="1"/>
  <c r="BK7" i="9"/>
  <c r="BP6" i="9" l="1"/>
  <c r="BO7" i="9"/>
  <c r="BO4" i="9"/>
  <c r="BO5" i="9"/>
  <c r="BL7" i="9"/>
  <c r="BP7" i="9" l="1"/>
  <c r="BQ6" i="9"/>
  <c r="BM7" i="9"/>
  <c r="BR6" i="9" l="1"/>
  <c r="BQ7" i="9"/>
  <c r="BN7" i="9"/>
  <c r="BR7" i="9" l="1"/>
  <c r="BS6" i="9"/>
  <c r="A9" i="9"/>
  <c r="A10" i="9" s="1"/>
  <c r="A11" i="9" s="1"/>
  <c r="A12" i="9" s="1"/>
  <c r="BT6" i="9" l="1"/>
  <c r="BS7" i="9"/>
  <c r="A19" i="9"/>
  <c r="A20" i="9" l="1"/>
  <c r="A21" i="9" s="1"/>
  <c r="A22" i="9" s="1"/>
  <c r="A23" i="9" s="1"/>
  <c r="A24" i="9" s="1"/>
  <c r="BT7" i="9"/>
  <c r="BU6" i="9"/>
  <c r="A13" i="9"/>
  <c r="A14" i="9" s="1"/>
  <c r="A15" i="9" s="1"/>
  <c r="A16" i="9" s="1"/>
  <c r="A17" i="9" s="1"/>
  <c r="BV6" i="9" l="1"/>
  <c r="BU7" i="9"/>
  <c r="BV5" i="9" l="1"/>
  <c r="BV7" i="9"/>
  <c r="BV4" i="9"/>
  <c r="BW6" i="9"/>
  <c r="BW7" i="9" l="1"/>
  <c r="BX6" i="9"/>
  <c r="BX7" i="9" l="1"/>
  <c r="BY6" i="9"/>
  <c r="BZ6" i="9" l="1"/>
  <c r="BY7" i="9"/>
  <c r="BZ7" i="9" l="1"/>
  <c r="CA6" i="9"/>
  <c r="CB6" i="9" l="1"/>
  <c r="CA7" i="9"/>
  <c r="CB7" i="9" l="1"/>
  <c r="CC6" i="9"/>
  <c r="CC5" i="9" l="1"/>
  <c r="CD6" i="9"/>
  <c r="CC7" i="9"/>
  <c r="CC4" i="9"/>
  <c r="CD7" i="9" l="1"/>
  <c r="CE6" i="9"/>
  <c r="CF6" i="9" l="1"/>
  <c r="CE7" i="9"/>
  <c r="CG6" i="9" l="1"/>
  <c r="CF7" i="9"/>
  <c r="CH6" i="9" l="1"/>
  <c r="CG7" i="9"/>
  <c r="CH7" i="9" l="1"/>
  <c r="CI6" i="9"/>
  <c r="CJ6" i="9" l="1"/>
  <c r="CI7" i="9"/>
  <c r="CJ4" i="9" l="1"/>
  <c r="CK6" i="9"/>
  <c r="CJ7" i="9"/>
  <c r="CJ5" i="9"/>
  <c r="CL6" i="9" l="1"/>
  <c r="CK7" i="9"/>
  <c r="CL7" i="9" l="1"/>
  <c r="CM6" i="9"/>
  <c r="CN6" i="9" l="1"/>
  <c r="CM7" i="9"/>
  <c r="CN7" i="9" l="1"/>
  <c r="CO6" i="9"/>
  <c r="CP6" i="9" l="1"/>
  <c r="CO7" i="9"/>
  <c r="CP7" i="9" l="1"/>
  <c r="CQ6" i="9"/>
  <c r="CQ7" i="9" l="1"/>
  <c r="CQ5" i="9"/>
  <c r="CR6" i="9"/>
  <c r="CQ4" i="9"/>
  <c r="CR7" i="9" l="1"/>
  <c r="CS6" i="9"/>
  <c r="CT6" i="9" l="1"/>
  <c r="CS7" i="9"/>
  <c r="CT7" i="9" l="1"/>
  <c r="CU6" i="9"/>
  <c r="CU7" i="9" l="1"/>
  <c r="CV6" i="9"/>
  <c r="CV7" i="9" l="1"/>
  <c r="CW6" i="9"/>
  <c r="CW7" i="9" l="1"/>
  <c r="CX6" i="9"/>
  <c r="CX4" i="9" l="1"/>
  <c r="CY6" i="9"/>
  <c r="CX7" i="9"/>
  <c r="CX5" i="9"/>
  <c r="CY7" i="9" l="1"/>
  <c r="CZ6" i="9"/>
  <c r="CZ7" i="9" l="1"/>
  <c r="DA6" i="9"/>
  <c r="DB6" i="9" l="1"/>
  <c r="DA7" i="9"/>
  <c r="DB7" i="9" l="1"/>
  <c r="DC6" i="9"/>
  <c r="DD6" i="9" l="1"/>
  <c r="DC7" i="9"/>
  <c r="DD7" i="9" l="1"/>
  <c r="DE6" i="9"/>
  <c r="DE7" i="9" l="1"/>
  <c r="DF6" i="9"/>
  <c r="DE5" i="9"/>
  <c r="DE4" i="9"/>
  <c r="DF7" i="9" l="1"/>
  <c r="DG6" i="9"/>
  <c r="DH6" i="9" l="1"/>
  <c r="DG7" i="9"/>
  <c r="DH7" i="9" l="1"/>
  <c r="DI6" i="9"/>
  <c r="DJ6" i="9" l="1"/>
  <c r="DI7" i="9"/>
  <c r="DK6" i="9" l="1"/>
  <c r="DJ7" i="9"/>
  <c r="DL6" i="9" l="1"/>
  <c r="DK7" i="9"/>
  <c r="DM6" i="9" l="1"/>
  <c r="DL7" i="9"/>
  <c r="DL4" i="9"/>
  <c r="DL5" i="9"/>
  <c r="DM7" i="9" l="1"/>
  <c r="DN6" i="9"/>
  <c r="DN7" i="9" l="1"/>
  <c r="DO6" i="9"/>
  <c r="DP6" i="9" l="1"/>
  <c r="DO7" i="9"/>
  <c r="DQ6" i="9" l="1"/>
  <c r="DP7" i="9"/>
  <c r="DR6" i="9" l="1"/>
  <c r="DQ7" i="9"/>
  <c r="DR7" i="9" l="1"/>
  <c r="DS6" i="9"/>
  <c r="DT6" i="9" l="1"/>
  <c r="DS4" i="9"/>
  <c r="DS5" i="9"/>
  <c r="DS7" i="9"/>
  <c r="DU6" i="9" l="1"/>
  <c r="DT7" i="9"/>
  <c r="DV6" i="9" l="1"/>
  <c r="DU7" i="9"/>
  <c r="DW6" i="9" l="1"/>
  <c r="DV7" i="9"/>
  <c r="DW7" i="9" l="1"/>
  <c r="DX6" i="9"/>
  <c r="DX7" i="9" l="1"/>
  <c r="DY6" i="9"/>
  <c r="DZ6" i="9" l="1"/>
  <c r="DY7" i="9"/>
  <c r="DZ5" i="9" l="1"/>
  <c r="DZ7" i="9"/>
  <c r="EA6" i="9"/>
  <c r="DZ4" i="9"/>
  <c r="EA7" i="9" l="1"/>
  <c r="EB6" i="9"/>
  <c r="EB7" i="9" l="1"/>
  <c r="EC6" i="9"/>
  <c r="ED6" i="9" l="1"/>
  <c r="EC7" i="9"/>
  <c r="ED7" i="9" l="1"/>
  <c r="EE6" i="9"/>
  <c r="EF6" i="9" l="1"/>
  <c r="EE7" i="9"/>
  <c r="EF7" i="9" l="1"/>
  <c r="EG6" i="9"/>
  <c r="EG4" i="9" l="1"/>
  <c r="EG7" i="9"/>
  <c r="EG5" i="9"/>
  <c r="EH6" i="9"/>
  <c r="EH7" i="9" l="1"/>
  <c r="EI6" i="9"/>
  <c r="EI7" i="9" l="1"/>
  <c r="EJ6" i="9"/>
  <c r="EJ7" i="9" l="1"/>
  <c r="EK6" i="9"/>
  <c r="EK7" i="9" l="1"/>
  <c r="EL6" i="9"/>
  <c r="EL7" i="9" l="1"/>
  <c r="EM6" i="9"/>
  <c r="EM7" i="9" l="1"/>
  <c r="EN6" i="9"/>
  <c r="EN4" i="9" l="1"/>
  <c r="EN5" i="9"/>
  <c r="EN7" i="9"/>
  <c r="EO6" i="9"/>
  <c r="EP6" i="9" l="1"/>
  <c r="EO7" i="9"/>
  <c r="EQ6" i="9" l="1"/>
  <c r="EP7" i="9"/>
  <c r="EQ7" i="9" l="1"/>
  <c r="ER6" i="9"/>
  <c r="ES6" i="9" l="1"/>
  <c r="ER7" i="9"/>
  <c r="ET6" i="9" l="1"/>
  <c r="ES7" i="9"/>
  <c r="ET7" i="9" l="1"/>
  <c r="EU6" i="9"/>
  <c r="EU7" i="9" l="1"/>
  <c r="EV6" i="9"/>
  <c r="EU5" i="9"/>
  <c r="EU4" i="9"/>
  <c r="EW6" i="9" l="1"/>
  <c r="EV7" i="9"/>
  <c r="EW7" i="9" l="1"/>
  <c r="EX6" i="9"/>
  <c r="EX7" i="9" l="1"/>
  <c r="EY6" i="9"/>
  <c r="EY7" i="9" l="1"/>
  <c r="EZ6" i="9"/>
  <c r="EZ7" i="9" l="1"/>
  <c r="FA6" i="9"/>
  <c r="FA7" i="9" l="1"/>
  <c r="FB6" i="9"/>
  <c r="FB7" i="9" l="1"/>
  <c r="FB5" i="9"/>
  <c r="FC6" i="9"/>
  <c r="FB4" i="9"/>
  <c r="FC7" i="9" l="1"/>
  <c r="FD6" i="9"/>
  <c r="FD7" i="9" l="1"/>
  <c r="FE6" i="9"/>
  <c r="FF6" i="9" l="1"/>
  <c r="FE7" i="9"/>
  <c r="FF7" i="9" l="1"/>
  <c r="FG6" i="9"/>
  <c r="FG7" i="9" l="1"/>
  <c r="FH6" i="9"/>
  <c r="FH7" i="9" l="1"/>
  <c r="FI6" i="9"/>
  <c r="FI7" i="9" l="1"/>
  <c r="FJ6" i="9"/>
  <c r="FI4" i="9"/>
  <c r="FI5" i="9"/>
  <c r="FJ7" i="9" l="1"/>
  <c r="FK6" i="9"/>
  <c r="FK7" i="9" l="1"/>
  <c r="FL6" i="9"/>
  <c r="FL7" i="9" l="1"/>
  <c r="FM6" i="9"/>
  <c r="FM7" i="9" l="1"/>
  <c r="FN6" i="9"/>
  <c r="FN7" i="9" l="1"/>
  <c r="FO6" i="9"/>
  <c r="FO7" i="9" l="1"/>
  <c r="FP6" i="9"/>
  <c r="FP4" i="9" l="1"/>
  <c r="FP7" i="9"/>
  <c r="FP5" i="9"/>
  <c r="FQ6" i="9"/>
  <c r="FQ7" i="9" l="1"/>
  <c r="FR6" i="9"/>
  <c r="FR7" i="9" l="1"/>
  <c r="FS6" i="9"/>
  <c r="FS7" i="9" l="1"/>
  <c r="FT6" i="9"/>
  <c r="FT7" i="9" l="1"/>
  <c r="FU6" i="9"/>
  <c r="FU7" i="9" l="1"/>
  <c r="FV6" i="9"/>
  <c r="FV7" i="9" l="1"/>
  <c r="FW6" i="9"/>
  <c r="FW7" i="9" l="1"/>
  <c r="FX6" i="9"/>
  <c r="FW4" i="9"/>
  <c r="FW5" i="9"/>
  <c r="FY6" i="9" l="1"/>
  <c r="FX7" i="9"/>
  <c r="FZ6" i="9" l="1"/>
  <c r="FY7" i="9"/>
  <c r="FZ7" i="9" l="1"/>
  <c r="GA6" i="9"/>
  <c r="GA7" i="9" l="1"/>
  <c r="GB6" i="9"/>
  <c r="GC6" i="9" l="1"/>
  <c r="GC7" i="9" s="1"/>
  <c r="GB7"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Vertex42</author>
    <author>Vertex42.com Templates</author>
  </authors>
  <commentList>
    <comment ref="A7" authorId="0" shapeId="0" xr:uid="{00000000-0006-0000-0000-000001000000}">
      <text>
        <r>
          <rPr>
            <b/>
            <sz val="9"/>
            <color indexed="81"/>
            <rFont val="Tahoma"/>
            <family val="2"/>
          </rPr>
          <t>Work Breakdown Structure</t>
        </r>
        <r>
          <rPr>
            <sz val="9"/>
            <color indexed="81"/>
            <rFont val="Tahoma"/>
            <family val="2"/>
          </rPr>
          <t xml:space="preserve">
Level 1: 1, 2, 3, ...
Level 2: 1.1, 1.2, 1.3, ...
Level 3: 1.1.1, 1.1.2, 1.1.3, …
 - The WBS uses a formula to control the numbering, but the formulas are different for different levels. Copy and Paste the cells in the WBS column from the examples at the bottom of the worksheet.</t>
        </r>
      </text>
    </comment>
    <comment ref="B7" authorId="0" shapeId="0" xr:uid="{00000000-0006-0000-0000-000002000000}">
      <text>
        <r>
          <rPr>
            <b/>
            <sz val="9"/>
            <color indexed="81"/>
            <rFont val="Tahoma"/>
            <family val="2"/>
          </rPr>
          <t>Task Description</t>
        </r>
        <r>
          <rPr>
            <sz val="9"/>
            <color indexed="81"/>
            <rFont val="Tahoma"/>
            <family val="2"/>
          </rPr>
          <t xml:space="preserve">
Enter the name of each task and sub-task. Use indents for sub-tasks.</t>
        </r>
      </text>
    </comment>
    <comment ref="C7" authorId="0" shapeId="0" xr:uid="{00000000-0006-0000-0000-000003000000}">
      <text>
        <r>
          <rPr>
            <b/>
            <sz val="9"/>
            <color indexed="81"/>
            <rFont val="Tahoma"/>
            <family val="2"/>
          </rPr>
          <t>Task Lead</t>
        </r>
        <r>
          <rPr>
            <sz val="9"/>
            <color indexed="81"/>
            <rFont val="Tahoma"/>
            <family val="2"/>
          </rPr>
          <t xml:space="preserve">
Enter the name of the Task Lead in this column.</t>
        </r>
      </text>
    </comment>
    <comment ref="D7" authorId="0" shapeId="0" xr:uid="{00000000-0006-0000-0000-000004000000}">
      <text>
        <r>
          <rPr>
            <b/>
            <sz val="9"/>
            <color indexed="81"/>
            <rFont val="Tahoma"/>
            <family val="2"/>
          </rPr>
          <t xml:space="preserve">Predecessor Tasks:
</t>
        </r>
        <r>
          <rPr>
            <sz val="9"/>
            <color indexed="81"/>
            <rFont val="Tahoma"/>
            <family val="2"/>
          </rPr>
          <t>You can use this column to enter the WBS of a predecessor for reference. The PRO version uses formulas to automatically calculate the Start Date based on the Predecessor.</t>
        </r>
      </text>
    </comment>
    <comment ref="K7" authorId="0" shapeId="0" xr:uid="{00000000-0006-0000-0000-000005000000}">
      <text>
        <r>
          <rPr>
            <b/>
            <sz val="9"/>
            <color indexed="81"/>
            <rFont val="Tahoma"/>
            <family val="2"/>
          </rPr>
          <t>Task Start Date</t>
        </r>
        <r>
          <rPr>
            <sz val="9"/>
            <color indexed="81"/>
            <rFont val="Tahoma"/>
            <family val="2"/>
          </rPr>
          <t xml:space="preserve">
You can manually enter the Start Date for each task or use a formula to create a dependency on a Predecessor. For example, you could enter </t>
        </r>
        <r>
          <rPr>
            <b/>
            <sz val="9"/>
            <color indexed="81"/>
            <rFont val="Tahoma"/>
            <family val="2"/>
          </rPr>
          <t>=</t>
        </r>
        <r>
          <rPr>
            <b/>
            <i/>
            <sz val="9"/>
            <color indexed="81"/>
            <rFont val="Tahoma"/>
            <family val="2"/>
          </rPr>
          <t>enddate</t>
        </r>
        <r>
          <rPr>
            <b/>
            <sz val="9"/>
            <color indexed="81"/>
            <rFont val="Tahoma"/>
            <family val="2"/>
          </rPr>
          <t>+1</t>
        </r>
        <r>
          <rPr>
            <sz val="9"/>
            <color indexed="81"/>
            <rFont val="Tahoma"/>
            <family val="2"/>
          </rPr>
          <t xml:space="preserve"> to set the Start date to the next calendar day, or </t>
        </r>
        <r>
          <rPr>
            <b/>
            <sz val="9"/>
            <color indexed="81"/>
            <rFont val="Tahoma"/>
            <family val="2"/>
          </rPr>
          <t>=WORKDAY(</t>
        </r>
        <r>
          <rPr>
            <b/>
            <i/>
            <sz val="9"/>
            <color indexed="81"/>
            <rFont val="Tahoma"/>
            <family val="2"/>
          </rPr>
          <t>enddate</t>
        </r>
        <r>
          <rPr>
            <b/>
            <sz val="9"/>
            <color indexed="81"/>
            <rFont val="Tahoma"/>
            <family val="2"/>
          </rPr>
          <t>,1)</t>
        </r>
        <r>
          <rPr>
            <sz val="9"/>
            <color indexed="81"/>
            <rFont val="Tahoma"/>
            <family val="2"/>
          </rPr>
          <t xml:space="preserve"> to set the Start date to the next work day (excluding weekends), where </t>
        </r>
        <r>
          <rPr>
            <i/>
            <sz val="9"/>
            <color indexed="81"/>
            <rFont val="Tahoma"/>
            <family val="2"/>
          </rPr>
          <t>enddate</t>
        </r>
        <r>
          <rPr>
            <sz val="9"/>
            <color indexed="81"/>
            <rFont val="Tahoma"/>
            <family val="2"/>
          </rPr>
          <t xml:space="preserve"> is the cell reference for the End date of the Predecessor task.</t>
        </r>
      </text>
    </comment>
    <comment ref="L7" authorId="1" shapeId="0" xr:uid="{00000000-0006-0000-0000-000006000000}">
      <text>
        <r>
          <rPr>
            <b/>
            <sz val="9"/>
            <color indexed="81"/>
            <rFont val="Tahoma"/>
            <family val="2"/>
          </rPr>
          <t>End Date:</t>
        </r>
        <r>
          <rPr>
            <sz val="9"/>
            <color indexed="81"/>
            <rFont val="Tahoma"/>
            <family val="2"/>
          </rPr>
          <t xml:space="preserve">
The End Date is calculated based on the Start Date and the Calendar Days columns.</t>
        </r>
      </text>
    </comment>
    <comment ref="M7" authorId="0" shapeId="0" xr:uid="{00000000-0006-0000-0000-000007000000}">
      <text>
        <r>
          <rPr>
            <b/>
            <sz val="9"/>
            <color indexed="81"/>
            <rFont val="Tahoma"/>
            <family val="2"/>
          </rPr>
          <t>Duration (Calendar Days)</t>
        </r>
        <r>
          <rPr>
            <sz val="9"/>
            <color indexed="81"/>
            <rFont val="Tahoma"/>
            <family val="2"/>
          </rPr>
          <t xml:space="preserve">
The duration is the number of calendar days for the given task. The duration is calculated as the </t>
        </r>
        <r>
          <rPr>
            <b/>
            <sz val="9"/>
            <color indexed="81"/>
            <rFont val="Tahoma"/>
            <family val="2"/>
          </rPr>
          <t>End</t>
        </r>
        <r>
          <rPr>
            <sz val="9"/>
            <color indexed="81"/>
            <rFont val="Tahoma"/>
            <family val="2"/>
          </rPr>
          <t xml:space="preserve"> Date minus the </t>
        </r>
        <r>
          <rPr>
            <b/>
            <sz val="9"/>
            <color indexed="81"/>
            <rFont val="Tahoma"/>
            <family val="2"/>
          </rPr>
          <t>Start</t>
        </r>
        <r>
          <rPr>
            <sz val="9"/>
            <color indexed="81"/>
            <rFont val="Tahoma"/>
            <family val="2"/>
          </rPr>
          <t xml:space="preserve"> Date plus 1 day, so that a task starting and ending on the same day has a duration of 1 day.
</t>
        </r>
        <r>
          <rPr>
            <b/>
            <sz val="9"/>
            <color indexed="81"/>
            <rFont val="Tahoma"/>
            <family val="2"/>
          </rPr>
          <t>Note:</t>
        </r>
        <r>
          <rPr>
            <sz val="9"/>
            <color indexed="81"/>
            <rFont val="Tahoma"/>
            <family val="2"/>
          </rPr>
          <t xml:space="preserve"> The conditional formatting used to create the gantt chart references this column.</t>
        </r>
      </text>
    </comment>
    <comment ref="N7" authorId="0" shapeId="0" xr:uid="{00000000-0006-0000-0000-000008000000}">
      <text>
        <r>
          <rPr>
            <b/>
            <sz val="9"/>
            <color indexed="81"/>
            <rFont val="Tahoma"/>
            <family val="2"/>
          </rPr>
          <t>Percent Complete</t>
        </r>
        <r>
          <rPr>
            <sz val="9"/>
            <color indexed="81"/>
            <rFont val="Tahoma"/>
            <family val="2"/>
          </rPr>
          <t xml:space="preserve">
Update the status of this task by entering the percent complete (between 0% and 100%).</t>
        </r>
      </text>
    </comment>
    <comment ref="O7" authorId="0" shapeId="0" xr:uid="{00000000-0006-0000-0000-000009000000}">
      <text>
        <r>
          <rPr>
            <b/>
            <sz val="9"/>
            <color indexed="81"/>
            <rFont val="Tahoma"/>
            <family val="2"/>
          </rPr>
          <t>Work Days</t>
        </r>
        <r>
          <rPr>
            <sz val="9"/>
            <color indexed="81"/>
            <rFont val="Tahoma"/>
            <family val="2"/>
          </rPr>
          <t xml:space="preserve">
Counts the number of work days, excluding the weekends (Saturday and Sunday). In the PRO version, you can customize the work week and list specific non-working days like holidays. In the PRO version, the default input is the Work Days instead of the Calendar Days.</t>
        </r>
      </text>
    </comment>
  </commentList>
</comments>
</file>

<file path=xl/sharedStrings.xml><?xml version="1.0" encoding="utf-8"?>
<sst xmlns="http://schemas.openxmlformats.org/spreadsheetml/2006/main" count="55" uniqueCount="38">
  <si>
    <t>WBS</t>
  </si>
  <si>
    <t>TEMPLATE ROWS</t>
  </si>
  <si>
    <t>See the Help worksheet to learn how to use these rows. You can hide these rows before printing.</t>
  </si>
  <si>
    <t xml:space="preserve"> . [ Level 2 Task ]</t>
  </si>
  <si>
    <t xml:space="preserve"> . . [ Level 3 Task ]</t>
  </si>
  <si>
    <t xml:space="preserve"> . . . [ Level 4 Task ]</t>
  </si>
  <si>
    <t>TASK</t>
  </si>
  <si>
    <t>LEAD</t>
  </si>
  <si>
    <t>START</t>
  </si>
  <si>
    <t>END</t>
  </si>
  <si>
    <t>DAYS</t>
  </si>
  <si>
    <t>% DONE</t>
  </si>
  <si>
    <t>WORK DAYS</t>
  </si>
  <si>
    <t>PREDECESSOR</t>
  </si>
  <si>
    <t xml:space="preserve">Display Week </t>
  </si>
  <si>
    <t xml:space="preserve">Project Start Date </t>
  </si>
  <si>
    <t xml:space="preserve">Project Lead </t>
  </si>
  <si>
    <t>[ Level 1 Task or Phase ]</t>
  </si>
  <si>
    <t>Istraživački rad</t>
  </si>
  <si>
    <t>Obrada digitalne građe</t>
  </si>
  <si>
    <t>Predstavljanje projekta</t>
  </si>
  <si>
    <t>Projekt Mani"fešta"cije</t>
  </si>
  <si>
    <t>Mani"fešta"cije</t>
  </si>
  <si>
    <t>Istraživanje manifestacija po županijama (mrežne stranice)</t>
  </si>
  <si>
    <t>Prikupljanje podatka lokalnih turističkih zajednica - kontakt s predstavnicima turistčkih zajednica</t>
  </si>
  <si>
    <t>Popunjavanje obrasca s traženim podatcima o turističkoj manifestaciji</t>
  </si>
  <si>
    <t>Mapiranje turističkih manifestacija na google karti</t>
  </si>
  <si>
    <t>Mapiranje turističkih manifestacija</t>
  </si>
  <si>
    <t>Izrada i održavanje mrežne stranice projekta</t>
  </si>
  <si>
    <t>Integriranje karte u mrežnu stranicu projekta</t>
  </si>
  <si>
    <t>Postavljanje podataka u zajednički "OneDrive"</t>
  </si>
  <si>
    <t>Izrada online manifestacijskog vodiča - web stranica</t>
  </si>
  <si>
    <t>Izrada manifestacijskog vodiča - knjiga</t>
  </si>
  <si>
    <t>e-obrnuta</t>
  </si>
  <si>
    <t>praznici</t>
  </si>
  <si>
    <t>Izrada Instagram profila</t>
  </si>
  <si>
    <t>Izrada manifestacijskog vodiča i multimedijalnih zapisa</t>
  </si>
  <si>
    <t>Izrada jednominutnih video razglednica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</si>
</sst>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d/yyyy\ \(dddd\)"/>
    <numFmt numFmtId="165" formatCode="ddd\ m/dd/yy"/>
    <numFmt numFmtId="166" formatCode="d"/>
    <numFmt numFmtId="167" formatCode="d\ mmm\ yyyy"/>
  </numFmts>
  <fonts count="49" x14ac:knownFonts="1">
    <font>
      <sz val="10"/>
      <name val="Arial"/>
    </font>
    <font>
      <sz val="10"/>
      <name val="Arial"/>
      <family val="2"/>
    </font>
    <font>
      <u/>
      <sz val="10"/>
      <color indexed="12"/>
      <name val="Arial"/>
      <family val="2"/>
    </font>
    <font>
      <sz val="8"/>
      <name val="Arial"/>
      <family val="2"/>
    </font>
    <font>
      <u/>
      <sz val="8"/>
      <color indexed="12"/>
      <name val="Arial"/>
      <family val="2"/>
    </font>
    <font>
      <sz val="10"/>
      <name val="Arial"/>
      <family val="2"/>
    </font>
    <font>
      <sz val="14"/>
      <color indexed="56"/>
      <name val="Arial"/>
      <family val="2"/>
    </font>
    <font>
      <sz val="9"/>
      <name val="Arial"/>
      <family val="2"/>
    </font>
    <font>
      <sz val="7"/>
      <color indexed="55"/>
      <name val="Arial"/>
      <family val="2"/>
    </font>
    <font>
      <sz val="11"/>
      <color indexed="8"/>
      <name val="Calibri"/>
      <family val="2"/>
    </font>
    <font>
      <sz val="11"/>
      <color indexed="9"/>
      <name val="Calibri"/>
      <family val="2"/>
    </font>
    <font>
      <sz val="11"/>
      <color indexed="36"/>
      <name val="Calibri"/>
      <family val="2"/>
    </font>
    <font>
      <b/>
      <sz val="11"/>
      <color indexed="50"/>
      <name val="Calibri"/>
      <family val="2"/>
    </font>
    <font>
      <b/>
      <sz val="11"/>
      <color indexed="9"/>
      <name val="Calibri"/>
      <family val="2"/>
    </font>
    <font>
      <i/>
      <sz val="11"/>
      <color indexed="23"/>
      <name val="Calibri"/>
      <family val="2"/>
    </font>
    <font>
      <sz val="11"/>
      <color indexed="17"/>
      <name val="Calibri"/>
      <family val="2"/>
    </font>
    <font>
      <b/>
      <sz val="15"/>
      <color indexed="18"/>
      <name val="Calibri"/>
      <family val="2"/>
    </font>
    <font>
      <b/>
      <sz val="13"/>
      <color indexed="18"/>
      <name val="Calibri"/>
      <family val="2"/>
    </font>
    <font>
      <b/>
      <sz val="11"/>
      <color indexed="18"/>
      <name val="Calibri"/>
      <family val="2"/>
    </font>
    <font>
      <sz val="11"/>
      <color indexed="53"/>
      <name val="Calibri"/>
      <family val="2"/>
    </font>
    <font>
      <sz val="11"/>
      <color indexed="50"/>
      <name val="Calibri"/>
      <family val="2"/>
    </font>
    <font>
      <sz val="11"/>
      <color indexed="59"/>
      <name val="Calibri"/>
      <family val="2"/>
    </font>
    <font>
      <b/>
      <sz val="11"/>
      <color indexed="63"/>
      <name val="Calibri"/>
      <family val="2"/>
    </font>
    <font>
      <b/>
      <sz val="18"/>
      <color indexed="18"/>
      <name val="Cambria"/>
      <family val="2"/>
    </font>
    <font>
      <b/>
      <sz val="11"/>
      <color indexed="8"/>
      <name val="Calibri"/>
      <family val="2"/>
    </font>
    <font>
      <sz val="11"/>
      <color indexed="10"/>
      <name val="Calibri"/>
      <family val="2"/>
    </font>
    <font>
      <b/>
      <sz val="9"/>
      <color indexed="81"/>
      <name val="Tahoma"/>
      <family val="2"/>
    </font>
    <font>
      <sz val="9"/>
      <color indexed="81"/>
      <name val="Tahoma"/>
      <family val="2"/>
    </font>
    <font>
      <b/>
      <i/>
      <sz val="9"/>
      <color indexed="81"/>
      <name val="Tahoma"/>
      <family val="2"/>
    </font>
    <font>
      <i/>
      <sz val="9"/>
      <color indexed="81"/>
      <name val="Tahoma"/>
      <family val="2"/>
    </font>
    <font>
      <sz val="9"/>
      <name val="Arial"/>
      <family val="2"/>
      <scheme val="minor"/>
    </font>
    <font>
      <sz val="10"/>
      <name val="Arial"/>
      <family val="1"/>
      <scheme val="major"/>
    </font>
    <font>
      <sz val="11"/>
      <name val="Arial"/>
      <family val="1"/>
      <scheme val="major"/>
    </font>
    <font>
      <sz val="10"/>
      <name val="Arial"/>
      <family val="2"/>
      <scheme val="minor"/>
    </font>
    <font>
      <b/>
      <sz val="11"/>
      <name val="Arial"/>
      <family val="2"/>
      <scheme val="minor"/>
    </font>
    <font>
      <sz val="9"/>
      <color rgb="FF000000"/>
      <name val="Arial"/>
      <family val="2"/>
      <scheme val="minor"/>
    </font>
    <font>
      <b/>
      <sz val="10"/>
      <color rgb="FF000000"/>
      <name val="Arial"/>
      <family val="2"/>
      <scheme val="minor"/>
    </font>
    <font>
      <sz val="10"/>
      <color rgb="FF000000"/>
      <name val="Arial"/>
      <family val="2"/>
      <scheme val="minor"/>
    </font>
    <font>
      <sz val="8"/>
      <name val="Arial"/>
      <family val="2"/>
      <scheme val="minor"/>
    </font>
    <font>
      <sz val="11"/>
      <name val="Arial"/>
      <family val="2"/>
      <scheme val="minor"/>
    </font>
    <font>
      <sz val="14"/>
      <name val="Arial"/>
      <family val="2"/>
      <scheme val="minor"/>
    </font>
    <font>
      <sz val="14"/>
      <color rgb="FF000000"/>
      <name val="Arial"/>
      <family val="2"/>
      <scheme val="minor"/>
    </font>
    <font>
      <sz val="10"/>
      <name val="Arial"/>
      <family val="2"/>
      <scheme val="major"/>
    </font>
    <font>
      <b/>
      <sz val="9"/>
      <name val="Arial"/>
      <family val="2"/>
      <scheme val="major"/>
    </font>
    <font>
      <b/>
      <sz val="8"/>
      <name val="Arial"/>
      <family val="2"/>
      <scheme val="major"/>
    </font>
    <font>
      <sz val="16"/>
      <color theme="4" tint="-0.249977111117893"/>
      <name val="Arial"/>
      <family val="1"/>
      <scheme val="major"/>
    </font>
    <font>
      <b/>
      <sz val="11"/>
      <color rgb="FF000000"/>
      <name val="Arial"/>
      <family val="2"/>
      <scheme val="minor"/>
    </font>
    <font>
      <sz val="9"/>
      <color theme="3" tint="0.59999389629810485"/>
      <name val="Arial"/>
      <family val="2"/>
      <scheme val="minor"/>
    </font>
    <font>
      <sz val="10"/>
      <name val="Arial"/>
      <family val="2"/>
      <charset val="238"/>
    </font>
  </fonts>
  <fills count="38">
    <fill>
      <patternFill patternType="none"/>
    </fill>
    <fill>
      <patternFill patternType="gray125"/>
    </fill>
    <fill>
      <patternFill patternType="solid">
        <fgColor indexed="47"/>
      </patternFill>
    </fill>
    <fill>
      <patternFill patternType="solid">
        <fgColor indexed="46"/>
      </patternFill>
    </fill>
    <fill>
      <patternFill patternType="solid">
        <fgColor indexed="41"/>
      </patternFill>
    </fill>
    <fill>
      <patternFill patternType="solid">
        <fgColor indexed="26"/>
      </patternFill>
    </fill>
    <fill>
      <patternFill patternType="solid">
        <fgColor indexed="51"/>
      </patternFill>
    </fill>
    <fill>
      <patternFill patternType="solid">
        <fgColor indexed="61"/>
      </patternFill>
    </fill>
    <fill>
      <patternFill patternType="solid">
        <fgColor indexed="52"/>
      </patternFill>
    </fill>
    <fill>
      <patternFill patternType="solid">
        <fgColor indexed="20"/>
      </patternFill>
    </fill>
    <fill>
      <patternFill patternType="solid">
        <fgColor indexed="40"/>
      </patternFill>
    </fill>
    <fill>
      <patternFill patternType="solid">
        <fgColor indexed="29"/>
      </patternFill>
    </fill>
    <fill>
      <patternFill patternType="solid">
        <fgColor indexed="14"/>
      </patternFill>
    </fill>
    <fill>
      <patternFill patternType="solid">
        <fgColor indexed="23"/>
      </patternFill>
    </fill>
    <fill>
      <patternFill patternType="solid">
        <fgColor indexed="15"/>
      </patternFill>
    </fill>
    <fill>
      <patternFill patternType="solid">
        <fgColor indexed="10"/>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indexed="9"/>
        <bgColor indexed="64"/>
      </patternFill>
    </fill>
    <fill>
      <patternFill patternType="solid">
        <fgColor rgb="FFFFFFFF"/>
        <bgColor rgb="FFFFFFFF"/>
      </patternFill>
    </fill>
    <fill>
      <patternFill patternType="solid">
        <fgColor theme="0" tint="-0.14999847407452621"/>
        <bgColor rgb="FFD9D9D9"/>
      </patternFill>
    </fill>
    <fill>
      <patternFill patternType="solid">
        <fgColor theme="0" tint="-0.14999847407452621"/>
        <bgColor indexed="64"/>
      </patternFill>
    </fill>
    <fill>
      <patternFill patternType="solid">
        <fgColor theme="3" tint="0.79998168889431442"/>
        <bgColor rgb="FFD6F4D9"/>
      </patternFill>
    </fill>
    <fill>
      <patternFill patternType="solid">
        <fgColor theme="3" tint="0.79998168889431442"/>
        <bgColor indexed="64"/>
      </patternFill>
    </fill>
    <fill>
      <patternFill patternType="solid">
        <fgColor rgb="FFFFFF00"/>
        <bgColor indexed="64"/>
      </patternFill>
    </fill>
    <fill>
      <patternFill patternType="solid">
        <fgColor theme="3" tint="0.39997558519241921"/>
        <bgColor indexed="64"/>
      </patternFill>
    </fill>
    <fill>
      <patternFill patternType="solid">
        <fgColor rgb="FFFF0000"/>
        <bgColor indexed="64"/>
      </patternFill>
    </fill>
    <fill>
      <patternFill patternType="solid">
        <fgColor theme="8" tint="-0.249977111117893"/>
        <bgColor indexed="64"/>
      </patternFill>
    </fill>
    <fill>
      <patternFill patternType="solid">
        <fgColor theme="0"/>
        <bgColor indexed="64"/>
      </patternFill>
    </fill>
    <fill>
      <patternFill patternType="solid">
        <fgColor theme="6" tint="-0.249977111117893"/>
        <bgColor indexed="64"/>
      </patternFill>
    </fill>
    <fill>
      <patternFill patternType="solid">
        <fgColor theme="1" tint="0.34998626667073579"/>
        <bgColor indexed="64"/>
      </patternFill>
    </fill>
    <fill>
      <patternFill patternType="solid">
        <fgColor theme="7" tint="0.39997558519241921"/>
        <bgColor indexed="64"/>
      </patternFill>
    </fill>
    <fill>
      <patternFill patternType="solid">
        <fgColor theme="9" tint="-0.499984740745262"/>
        <bgColor indexed="64"/>
      </patternFill>
    </fill>
    <fill>
      <patternFill patternType="solid">
        <fgColor rgb="FFCC00CC"/>
        <bgColor indexed="64"/>
      </patternFill>
    </fill>
    <fill>
      <patternFill patternType="solid">
        <fgColor rgb="FF0070C0"/>
        <bgColor indexed="64"/>
      </patternFill>
    </fill>
    <fill>
      <patternFill patternType="solid">
        <fgColor rgb="FF002060"/>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0"/>
      </bottom>
      <diagonal/>
    </border>
    <border>
      <left/>
      <right/>
      <top/>
      <bottom style="thick">
        <color indexed="51"/>
      </bottom>
      <diagonal/>
    </border>
    <border>
      <left/>
      <right/>
      <top/>
      <bottom style="medium">
        <color indexed="52"/>
      </bottom>
      <diagonal/>
    </border>
    <border>
      <left/>
      <right/>
      <top/>
      <bottom style="double">
        <color indexed="50"/>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right/>
      <top style="thin">
        <color indexed="22"/>
      </top>
      <bottom style="thin">
        <color indexed="22"/>
      </bottom>
      <diagonal/>
    </border>
    <border>
      <left/>
      <right/>
      <top/>
      <bottom style="thin">
        <color rgb="FFEFEFEF"/>
      </bottom>
      <diagonal/>
    </border>
    <border>
      <left/>
      <right/>
      <top style="thin">
        <color rgb="FFEFEFEF"/>
      </top>
      <bottom style="thin">
        <color rgb="FFEFEFEF"/>
      </bottom>
      <diagonal/>
    </border>
    <border>
      <left style="thin">
        <color theme="0" tint="-0.24994659260841701"/>
      </left>
      <right style="thin">
        <color theme="0" tint="-0.24994659260841701"/>
      </right>
      <top/>
      <bottom/>
      <diagonal/>
    </border>
    <border>
      <left/>
      <right/>
      <top/>
      <bottom style="thin">
        <color indexed="22"/>
      </bottom>
      <diagonal/>
    </border>
    <border>
      <left/>
      <right/>
      <top style="thin">
        <color theme="0" tint="-0.24994659260841701"/>
      </top>
      <bottom style="thin">
        <color theme="0" tint="-0.24994659260841701"/>
      </bottom>
      <diagonal/>
    </border>
    <border>
      <left style="medium">
        <color theme="0" tint="-0.24994659260841701"/>
      </left>
      <right style="thin">
        <color theme="0" tint="-0.24994659260841701"/>
      </right>
      <top/>
      <bottom/>
      <diagonal/>
    </border>
    <border>
      <left style="thin">
        <color theme="0" tint="-0.24994659260841701"/>
      </left>
      <right style="medium">
        <color theme="0" tint="-0.24994659260841701"/>
      </right>
      <top/>
      <bottom/>
      <diagonal/>
    </border>
    <border>
      <left/>
      <right/>
      <top/>
      <bottom style="medium">
        <color theme="0" tint="-0.34998626667073579"/>
      </bottom>
      <diagonal/>
    </border>
    <border>
      <left style="medium">
        <color theme="0" tint="-0.24994659260841701"/>
      </left>
      <right style="thin">
        <color theme="0" tint="-0.24994659260841701"/>
      </right>
      <top/>
      <bottom style="medium">
        <color theme="0" tint="-0.34998626667073579"/>
      </bottom>
      <diagonal/>
    </border>
    <border>
      <left style="thin">
        <color theme="0" tint="-0.24994659260841701"/>
      </left>
      <right style="thin">
        <color theme="0" tint="-0.24994659260841701"/>
      </right>
      <top/>
      <bottom style="medium">
        <color theme="0" tint="-0.34998626667073579"/>
      </bottom>
      <diagonal/>
    </border>
    <border>
      <left style="thin">
        <color theme="0" tint="-0.24994659260841701"/>
      </left>
      <right style="medium">
        <color theme="0" tint="-0.24994659260841701"/>
      </right>
      <top/>
      <bottom style="medium">
        <color theme="0" tint="-0.34998626667073579"/>
      </bottom>
      <diagonal/>
    </border>
    <border>
      <left/>
      <right/>
      <top/>
      <bottom style="thin">
        <color theme="0" tint="-0.24994659260841701"/>
      </bottom>
      <diagonal/>
    </border>
    <border>
      <left/>
      <right/>
      <top style="medium">
        <color theme="0" tint="-0.34998626667073579"/>
      </top>
      <bottom style="thin">
        <color indexed="22"/>
      </bottom>
      <diagonal/>
    </border>
  </borders>
  <cellStyleXfs count="44">
    <xf numFmtId="0" fontId="0" fillId="0" borderId="0"/>
    <xf numFmtId="0" fontId="9" fillId="2"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2"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6"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8"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0"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1" fillId="16" borderId="0" applyNumberFormat="0" applyBorder="0" applyAlignment="0" applyProtection="0"/>
    <xf numFmtId="0" fontId="12" fillId="17" borderId="1" applyNumberFormat="0" applyAlignment="0" applyProtection="0"/>
    <xf numFmtId="0" fontId="13" fillId="18" borderId="2" applyNumberFormat="0" applyAlignment="0" applyProtection="0"/>
    <xf numFmtId="0" fontId="14" fillId="0" borderId="0" applyNumberFormat="0" applyFill="0" applyBorder="0" applyAlignment="0" applyProtection="0"/>
    <xf numFmtId="0" fontId="15" fillId="19" borderId="0" applyNumberFormat="0" applyBorder="0" applyAlignment="0" applyProtection="0"/>
    <xf numFmtId="0" fontId="16" fillId="0" borderId="3"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2" fillId="0" borderId="0" applyNumberFormat="0" applyFill="0" applyBorder="0" applyAlignment="0" applyProtection="0">
      <alignment vertical="top"/>
      <protection locked="0"/>
    </xf>
    <xf numFmtId="0" fontId="19" fillId="11" borderId="1" applyNumberFormat="0" applyAlignment="0" applyProtection="0"/>
    <xf numFmtId="0" fontId="20" fillId="0" borderId="6" applyNumberFormat="0" applyFill="0" applyAlignment="0" applyProtection="0"/>
    <xf numFmtId="0" fontId="21" fillId="5" borderId="0" applyNumberFormat="0" applyBorder="0" applyAlignment="0" applyProtection="0"/>
    <xf numFmtId="0" fontId="5" fillId="5" borderId="7" applyNumberFormat="0" applyFont="0" applyAlignment="0" applyProtection="0"/>
    <xf numFmtId="0" fontId="22" fillId="17" borderId="8" applyNumberFormat="0" applyAlignment="0" applyProtection="0"/>
    <xf numFmtId="9" fontId="1" fillId="0" borderId="0" applyFont="0" applyFill="0" applyBorder="0" applyAlignment="0" applyProtection="0"/>
    <xf numFmtId="0" fontId="23" fillId="0" borderId="0" applyNumberFormat="0" applyFill="0" applyBorder="0" applyAlignment="0" applyProtection="0"/>
    <xf numFmtId="0" fontId="24" fillId="0" borderId="9" applyNumberFormat="0" applyFill="0" applyAlignment="0" applyProtection="0"/>
    <xf numFmtId="0" fontId="25" fillId="0" borderId="0" applyNumberFormat="0" applyFill="0" applyBorder="0" applyAlignment="0" applyProtection="0"/>
  </cellStyleXfs>
  <cellXfs count="144">
    <xf numFmtId="0" fontId="0" fillId="0" borderId="0" xfId="0"/>
    <xf numFmtId="0" fontId="0" fillId="0" borderId="0" xfId="0" applyProtection="1"/>
    <xf numFmtId="0" fontId="0" fillId="20" borderId="0" xfId="0" applyFill="1" applyBorder="1" applyProtection="1"/>
    <xf numFmtId="0" fontId="0" fillId="0" borderId="0" xfId="0" applyFill="1" applyBorder="1" applyProtection="1"/>
    <xf numFmtId="0" fontId="0" fillId="0" borderId="0" xfId="0" applyFill="1" applyAlignment="1" applyProtection="1"/>
    <xf numFmtId="0" fontId="0" fillId="0" borderId="0" xfId="0" applyNumberFormat="1" applyFill="1" applyBorder="1" applyProtection="1"/>
    <xf numFmtId="0" fontId="0" fillId="0" borderId="0" xfId="0" applyNumberFormat="1" applyProtection="1"/>
    <xf numFmtId="0" fontId="7" fillId="0" borderId="0" xfId="0" applyNumberFormat="1" applyFont="1" applyAlignment="1" applyProtection="1">
      <protection locked="0"/>
    </xf>
    <xf numFmtId="0" fontId="2" fillId="0" borderId="0" xfId="34" applyAlignment="1" applyProtection="1">
      <alignment horizontal="left"/>
    </xf>
    <xf numFmtId="0" fontId="0" fillId="0" borderId="0" xfId="0" applyNumberFormat="1" applyFill="1" applyBorder="1" applyProtection="1">
      <protection locked="0"/>
    </xf>
    <xf numFmtId="0" fontId="0" fillId="0" borderId="0" xfId="0" applyProtection="1">
      <protection locked="0"/>
    </xf>
    <xf numFmtId="0" fontId="0" fillId="0" borderId="0" xfId="0" applyNumberFormat="1" applyProtection="1">
      <protection locked="0"/>
    </xf>
    <xf numFmtId="0" fontId="0" fillId="0" borderId="0" xfId="0" applyFill="1" applyBorder="1" applyProtection="1">
      <protection locked="0"/>
    </xf>
    <xf numFmtId="0" fontId="4" fillId="20" borderId="0" xfId="34" applyNumberFormat="1" applyFont="1" applyFill="1" applyAlignment="1" applyProtection="1">
      <alignment horizontal="right"/>
      <protection locked="0"/>
    </xf>
    <xf numFmtId="0" fontId="6" fillId="0" borderId="0" xfId="0" applyNumberFormat="1" applyFont="1" applyFill="1" applyBorder="1" applyAlignment="1" applyProtection="1">
      <alignment vertical="center"/>
      <protection locked="0"/>
    </xf>
    <xf numFmtId="0" fontId="1" fillId="0" borderId="0" xfId="0" applyFont="1" applyFill="1" applyAlignment="1" applyProtection="1"/>
    <xf numFmtId="0" fontId="31" fillId="0" borderId="0" xfId="0" applyNumberFormat="1" applyFont="1" applyFill="1" applyBorder="1" applyProtection="1"/>
    <xf numFmtId="0" fontId="31" fillId="0" borderId="0" xfId="0" applyFont="1" applyProtection="1"/>
    <xf numFmtId="0" fontId="31" fillId="0" borderId="0" xfId="0" applyNumberFormat="1" applyFont="1" applyProtection="1"/>
    <xf numFmtId="0" fontId="32" fillId="0" borderId="0" xfId="0" applyNumberFormat="1" applyFont="1" applyAlignment="1" applyProtection="1">
      <alignment vertical="center"/>
      <protection locked="0"/>
    </xf>
    <xf numFmtId="0" fontId="34" fillId="23" borderId="10" xfId="0" applyNumberFormat="1" applyFont="1" applyFill="1" applyBorder="1" applyAlignment="1" applyProtection="1">
      <alignment horizontal="left" vertical="center"/>
    </xf>
    <xf numFmtId="0" fontId="34" fillId="23" borderId="10" xfId="0" applyFont="1" applyFill="1" applyBorder="1" applyAlignment="1" applyProtection="1">
      <alignment vertical="center"/>
    </xf>
    <xf numFmtId="0" fontId="30" fillId="23" borderId="10" xfId="0" applyFont="1" applyFill="1" applyBorder="1" applyAlignment="1" applyProtection="1">
      <alignment vertical="center"/>
    </xf>
    <xf numFmtId="0" fontId="30" fillId="23" borderId="10" xfId="0" applyNumberFormat="1" applyFont="1" applyFill="1" applyBorder="1" applyAlignment="1" applyProtection="1">
      <alignment horizontal="center" vertical="center"/>
    </xf>
    <xf numFmtId="1" fontId="30" fillId="23" borderId="10" xfId="40" applyNumberFormat="1" applyFont="1" applyFill="1" applyBorder="1" applyAlignment="1" applyProtection="1">
      <alignment horizontal="center" vertical="center"/>
    </xf>
    <xf numFmtId="9" fontId="30" fillId="23" borderId="10" xfId="40" applyFont="1" applyFill="1" applyBorder="1" applyAlignment="1" applyProtection="1">
      <alignment horizontal="center" vertical="center"/>
    </xf>
    <xf numFmtId="1" fontId="30" fillId="23" borderId="10" xfId="0" applyNumberFormat="1" applyFont="1" applyFill="1" applyBorder="1" applyAlignment="1" applyProtection="1">
      <alignment horizontal="center" vertical="center"/>
    </xf>
    <xf numFmtId="0" fontId="30" fillId="0" borderId="10" xfId="0" applyNumberFormat="1" applyFont="1" applyFill="1" applyBorder="1" applyAlignment="1" applyProtection="1">
      <alignment horizontal="left" vertical="center"/>
    </xf>
    <xf numFmtId="0" fontId="30" fillId="0" borderId="10" xfId="0" applyFont="1" applyFill="1" applyBorder="1" applyAlignment="1" applyProtection="1">
      <alignment vertical="center"/>
    </xf>
    <xf numFmtId="1" fontId="35" fillId="25" borderId="12" xfId="0" applyNumberFormat="1" applyFont="1" applyFill="1" applyBorder="1" applyAlignment="1" applyProtection="1">
      <alignment horizontal="center" vertical="center"/>
    </xf>
    <xf numFmtId="9" fontId="35" fillId="25" borderId="12" xfId="40" applyFont="1" applyFill="1" applyBorder="1" applyAlignment="1" applyProtection="1">
      <alignment horizontal="center" vertical="center"/>
    </xf>
    <xf numFmtId="1" fontId="35" fillId="0" borderId="12" xfId="0" applyNumberFormat="1" applyFont="1" applyBorder="1" applyAlignment="1" applyProtection="1">
      <alignment horizontal="center" vertical="center"/>
    </xf>
    <xf numFmtId="0" fontId="30" fillId="0" borderId="0" xfId="0" applyFont="1" applyFill="1" applyBorder="1" applyAlignment="1" applyProtection="1">
      <alignment vertical="center"/>
    </xf>
    <xf numFmtId="0" fontId="36" fillId="22" borderId="0" xfId="0" applyFont="1" applyFill="1" applyBorder="1" applyAlignment="1" applyProtection="1">
      <alignment vertical="center"/>
    </xf>
    <xf numFmtId="0" fontId="33" fillId="23" borderId="0" xfId="0" applyFont="1" applyFill="1" applyAlignment="1" applyProtection="1">
      <alignment vertical="center"/>
    </xf>
    <xf numFmtId="0" fontId="37" fillId="22" borderId="0" xfId="0" applyFont="1" applyFill="1" applyBorder="1" applyAlignment="1" applyProtection="1">
      <alignment vertical="center"/>
    </xf>
    <xf numFmtId="0" fontId="38" fillId="23" borderId="0" xfId="0" applyFont="1" applyFill="1" applyAlignment="1" applyProtection="1">
      <alignment vertical="center"/>
    </xf>
    <xf numFmtId="0" fontId="38" fillId="0" borderId="0" xfId="0" applyFont="1" applyFill="1" applyBorder="1" applyAlignment="1" applyProtection="1">
      <alignment vertical="center"/>
    </xf>
    <xf numFmtId="0" fontId="35" fillId="22" borderId="0" xfId="0" applyFont="1" applyFill="1" applyBorder="1" applyAlignment="1" applyProtection="1">
      <alignment vertical="center"/>
    </xf>
    <xf numFmtId="0" fontId="30" fillId="23" borderId="0" xfId="0" applyFont="1" applyFill="1" applyAlignment="1" applyProtection="1">
      <alignment vertical="center"/>
    </xf>
    <xf numFmtId="0" fontId="35" fillId="21" borderId="11" xfId="0" applyFont="1" applyFill="1" applyBorder="1" applyAlignment="1" applyProtection="1">
      <alignment vertical="center"/>
    </xf>
    <xf numFmtId="0" fontId="35" fillId="0" borderId="12" xfId="0" quotePrefix="1" applyFont="1" applyFill="1" applyBorder="1" applyAlignment="1" applyProtection="1">
      <alignment horizontal="center" vertical="center"/>
    </xf>
    <xf numFmtId="1" fontId="35" fillId="0" borderId="12" xfId="0" applyNumberFormat="1" applyFont="1" applyFill="1" applyBorder="1" applyAlignment="1" applyProtection="1">
      <alignment horizontal="center" vertical="center"/>
    </xf>
    <xf numFmtId="0" fontId="35" fillId="0" borderId="12" xfId="0" applyFont="1" applyBorder="1" applyAlignment="1" applyProtection="1">
      <alignment vertical="center"/>
    </xf>
    <xf numFmtId="0" fontId="35" fillId="0" borderId="12" xfId="0" applyFont="1" applyBorder="1" applyAlignment="1" applyProtection="1">
      <alignment horizontal="left" vertical="center"/>
    </xf>
    <xf numFmtId="166" fontId="3" fillId="0" borderId="13" xfId="0" applyNumberFormat="1" applyFont="1" applyFill="1" applyBorder="1" applyAlignment="1" applyProtection="1">
      <alignment horizontal="center" vertical="center" shrinkToFit="1"/>
    </xf>
    <xf numFmtId="0" fontId="34" fillId="23" borderId="14" xfId="0" applyNumberFormat="1" applyFont="1" applyFill="1" applyBorder="1" applyAlignment="1" applyProtection="1">
      <alignment horizontal="left" vertical="center"/>
    </xf>
    <xf numFmtId="0" fontId="34" fillId="23" borderId="14" xfId="0" applyFont="1" applyFill="1" applyBorder="1" applyAlignment="1" applyProtection="1">
      <alignment vertical="center"/>
    </xf>
    <xf numFmtId="0" fontId="30" fillId="23" borderId="14" xfId="0" applyFont="1" applyFill="1" applyBorder="1" applyAlignment="1" applyProtection="1">
      <alignment vertical="center"/>
    </xf>
    <xf numFmtId="0" fontId="30" fillId="23" borderId="14" xfId="0" applyNumberFormat="1" applyFont="1" applyFill="1" applyBorder="1" applyAlignment="1" applyProtection="1">
      <alignment horizontal="center" vertical="center"/>
    </xf>
    <xf numFmtId="165" fontId="30" fillId="23" borderId="14" xfId="0" applyNumberFormat="1" applyFont="1" applyFill="1" applyBorder="1" applyAlignment="1" applyProtection="1">
      <alignment horizontal="right" vertical="center"/>
    </xf>
    <xf numFmtId="1" fontId="30" fillId="23" borderId="14" xfId="40" applyNumberFormat="1" applyFont="1" applyFill="1" applyBorder="1" applyAlignment="1" applyProtection="1">
      <alignment horizontal="center" vertical="center"/>
    </xf>
    <xf numFmtId="9" fontId="30" fillId="23" borderId="14" xfId="40" applyFont="1" applyFill="1" applyBorder="1" applyAlignment="1" applyProtection="1">
      <alignment horizontal="center" vertical="center"/>
    </xf>
    <xf numFmtId="1" fontId="30" fillId="23" borderId="14" xfId="0" applyNumberFormat="1" applyFont="1" applyFill="1" applyBorder="1" applyAlignment="1" applyProtection="1">
      <alignment horizontal="center" vertical="center"/>
    </xf>
    <xf numFmtId="166" fontId="3" fillId="0" borderId="16" xfId="0" applyNumberFormat="1" applyFont="1" applyFill="1" applyBorder="1" applyAlignment="1" applyProtection="1">
      <alignment horizontal="center" vertical="center" shrinkToFit="1"/>
    </xf>
    <xf numFmtId="166" fontId="3" fillId="0" borderId="17" xfId="0" applyNumberFormat="1" applyFont="1" applyFill="1" applyBorder="1" applyAlignment="1" applyProtection="1">
      <alignment horizontal="center" vertical="center" shrinkToFit="1"/>
    </xf>
    <xf numFmtId="1" fontId="40" fillId="23" borderId="14" xfId="0" applyNumberFormat="1" applyFont="1" applyFill="1" applyBorder="1" applyAlignment="1" applyProtection="1">
      <alignment horizontal="center" vertical="center"/>
    </xf>
    <xf numFmtId="1" fontId="41" fillId="0" borderId="12" xfId="0" applyNumberFormat="1" applyFont="1" applyBorder="1" applyAlignment="1" applyProtection="1">
      <alignment horizontal="center" vertical="center"/>
    </xf>
    <xf numFmtId="1" fontId="40" fillId="23" borderId="10" xfId="0" applyNumberFormat="1" applyFont="1" applyFill="1" applyBorder="1" applyAlignment="1" applyProtection="1">
      <alignment horizontal="center" vertical="center"/>
    </xf>
    <xf numFmtId="0" fontId="40" fillId="23" borderId="0" xfId="0" applyFont="1" applyFill="1" applyAlignment="1" applyProtection="1">
      <alignment vertical="center"/>
    </xf>
    <xf numFmtId="1" fontId="41" fillId="0" borderId="12" xfId="0" applyNumberFormat="1" applyFont="1" applyFill="1" applyBorder="1" applyAlignment="1" applyProtection="1">
      <alignment horizontal="center" vertical="center"/>
    </xf>
    <xf numFmtId="165" fontId="35" fillId="24" borderId="12" xfId="0" applyNumberFormat="1" applyFont="1" applyFill="1" applyBorder="1" applyAlignment="1" applyProtection="1">
      <alignment horizontal="center" vertical="center"/>
    </xf>
    <xf numFmtId="165" fontId="35" fillId="0" borderId="12" xfId="0" applyNumberFormat="1" applyFont="1" applyBorder="1" applyAlignment="1" applyProtection="1">
      <alignment horizontal="center" vertical="center"/>
    </xf>
    <xf numFmtId="165" fontId="30" fillId="23" borderId="10" xfId="0" applyNumberFormat="1" applyFont="1" applyFill="1" applyBorder="1" applyAlignment="1" applyProtection="1">
      <alignment horizontal="center" vertical="center"/>
    </xf>
    <xf numFmtId="0" fontId="37" fillId="22" borderId="0" xfId="0" applyFont="1" applyFill="1" applyBorder="1" applyAlignment="1" applyProtection="1">
      <alignment horizontal="center" vertical="center"/>
    </xf>
    <xf numFmtId="0" fontId="30" fillId="23" borderId="0" xfId="0" applyFont="1" applyFill="1" applyAlignment="1" applyProtection="1">
      <alignment horizontal="center" vertical="center"/>
    </xf>
    <xf numFmtId="0" fontId="30" fillId="23" borderId="14" xfId="0" applyFont="1" applyFill="1" applyBorder="1" applyAlignment="1" applyProtection="1">
      <alignment horizontal="left" vertical="center"/>
    </xf>
    <xf numFmtId="0" fontId="30" fillId="0" borderId="10" xfId="0" applyFont="1" applyFill="1" applyBorder="1" applyAlignment="1" applyProtection="1">
      <alignment horizontal="left" vertical="center"/>
    </xf>
    <xf numFmtId="0" fontId="30" fillId="23" borderId="10" xfId="0" applyFont="1" applyFill="1" applyBorder="1" applyAlignment="1" applyProtection="1">
      <alignment horizontal="left" vertical="center"/>
    </xf>
    <xf numFmtId="0" fontId="42" fillId="0" borderId="0" xfId="0" applyNumberFormat="1" applyFont="1" applyFill="1" applyBorder="1" applyProtection="1"/>
    <xf numFmtId="0" fontId="42" fillId="0" borderId="0" xfId="0" applyFont="1" applyFill="1" applyBorder="1" applyProtection="1"/>
    <xf numFmtId="0" fontId="1" fillId="0" borderId="0" xfId="0" applyFont="1" applyFill="1" applyBorder="1" applyProtection="1"/>
    <xf numFmtId="0" fontId="42" fillId="0" borderId="0" xfId="0" applyFont="1" applyProtection="1"/>
    <xf numFmtId="0" fontId="42" fillId="0" borderId="0" xfId="0" applyFont="1" applyFill="1" applyAlignment="1" applyProtection="1">
      <alignment horizontal="right" vertical="center"/>
    </xf>
    <xf numFmtId="165" fontId="30" fillId="23" borderId="14" xfId="0" applyNumberFormat="1" applyFont="1" applyFill="1" applyBorder="1" applyAlignment="1" applyProtection="1">
      <alignment horizontal="center" vertical="center"/>
    </xf>
    <xf numFmtId="0" fontId="43" fillId="0" borderId="18" xfId="0" applyNumberFormat="1" applyFont="1" applyFill="1" applyBorder="1" applyAlignment="1" applyProtection="1">
      <alignment horizontal="left" vertical="center"/>
    </xf>
    <xf numFmtId="0" fontId="43" fillId="0" borderId="18" xfId="0" applyFont="1" applyFill="1" applyBorder="1" applyAlignment="1" applyProtection="1">
      <alignment horizontal="left" vertical="center"/>
    </xf>
    <xf numFmtId="0" fontId="43" fillId="0" borderId="18" xfId="0" applyFont="1" applyFill="1" applyBorder="1" applyAlignment="1" applyProtection="1">
      <alignment horizontal="center" vertical="center" wrapText="1"/>
    </xf>
    <xf numFmtId="0" fontId="44" fillId="0" borderId="18" xfId="0" applyNumberFormat="1" applyFont="1" applyFill="1" applyBorder="1" applyAlignment="1" applyProtection="1">
      <alignment horizontal="center" vertical="center" wrapText="1"/>
    </xf>
    <xf numFmtId="0" fontId="43" fillId="0" borderId="18" xfId="0" applyFont="1" applyFill="1" applyBorder="1" applyAlignment="1" applyProtection="1">
      <alignment horizontal="center" vertical="center"/>
    </xf>
    <xf numFmtId="0" fontId="30" fillId="0" borderId="19" xfId="0" applyNumberFormat="1" applyFont="1" applyFill="1" applyBorder="1" applyAlignment="1" applyProtection="1">
      <alignment horizontal="center" vertical="center" shrinkToFit="1"/>
    </xf>
    <xf numFmtId="0" fontId="30" fillId="0" borderId="20" xfId="0" applyNumberFormat="1" applyFont="1" applyFill="1" applyBorder="1" applyAlignment="1" applyProtection="1">
      <alignment horizontal="center" vertical="center" shrinkToFit="1"/>
    </xf>
    <xf numFmtId="0" fontId="30" fillId="0" borderId="21" xfId="0" applyNumberFormat="1" applyFont="1" applyFill="1" applyBorder="1" applyAlignment="1" applyProtection="1">
      <alignment horizontal="center" vertical="center" shrinkToFit="1"/>
    </xf>
    <xf numFmtId="0" fontId="1" fillId="0" borderId="0" xfId="0" applyFont="1" applyFill="1" applyBorder="1" applyAlignment="1" applyProtection="1"/>
    <xf numFmtId="0" fontId="45" fillId="0" borderId="0" xfId="0" applyNumberFormat="1" applyFont="1" applyFill="1" applyBorder="1" applyAlignment="1" applyProtection="1">
      <alignment vertical="center"/>
      <protection locked="0"/>
    </xf>
    <xf numFmtId="0" fontId="30" fillId="0" borderId="10" xfId="0" applyFont="1" applyFill="1" applyBorder="1" applyAlignment="1" applyProtection="1">
      <alignment vertical="center" wrapText="1"/>
    </xf>
    <xf numFmtId="0" fontId="35" fillId="0" borderId="12" xfId="0" applyFont="1" applyFill="1" applyBorder="1" applyAlignment="1" applyProtection="1">
      <alignment horizontal="center" vertical="center"/>
    </xf>
    <xf numFmtId="0" fontId="30" fillId="0" borderId="10" xfId="0" applyFont="1" applyFill="1" applyBorder="1" applyAlignment="1" applyProtection="1">
      <alignment horizontal="left" vertical="center" wrapText="1" indent="1"/>
    </xf>
    <xf numFmtId="0" fontId="33" fillId="0" borderId="22" xfId="0" applyNumberFormat="1" applyFont="1" applyFill="1" applyBorder="1" applyAlignment="1" applyProtection="1">
      <alignment horizontal="center" vertical="center"/>
      <protection locked="0"/>
    </xf>
    <xf numFmtId="0" fontId="34" fillId="0" borderId="10" xfId="0" applyNumberFormat="1" applyFont="1" applyFill="1" applyBorder="1" applyAlignment="1" applyProtection="1">
      <alignment horizontal="left" vertical="center"/>
    </xf>
    <xf numFmtId="0" fontId="46" fillId="21" borderId="11" xfId="0" applyFont="1" applyFill="1" applyBorder="1" applyAlignment="1" applyProtection="1">
      <alignment vertical="center"/>
    </xf>
    <xf numFmtId="0" fontId="1" fillId="0" borderId="0" xfId="0" applyFont="1" applyAlignment="1" applyProtection="1">
      <alignment horizontal="right" vertical="center"/>
    </xf>
    <xf numFmtId="0" fontId="8" fillId="0" borderId="0" xfId="0" applyFont="1" applyAlignment="1" applyProtection="1">
      <protection locked="0"/>
    </xf>
    <xf numFmtId="0" fontId="30" fillId="26" borderId="10" xfId="0" applyFont="1" applyFill="1" applyBorder="1" applyAlignment="1" applyProtection="1">
      <alignment horizontal="left" vertical="center"/>
    </xf>
    <xf numFmtId="0" fontId="30" fillId="27" borderId="10" xfId="0" applyFont="1" applyFill="1" applyBorder="1" applyAlignment="1" applyProtection="1">
      <alignment horizontal="left" vertical="center"/>
    </xf>
    <xf numFmtId="0" fontId="30" fillId="28" borderId="10" xfId="0" applyFont="1" applyFill="1" applyBorder="1" applyAlignment="1" applyProtection="1">
      <alignment horizontal="left" vertical="center"/>
    </xf>
    <xf numFmtId="0" fontId="30" fillId="30" borderId="10" xfId="0" applyFont="1" applyFill="1" applyBorder="1" applyAlignment="1" applyProtection="1">
      <alignment horizontal="left" vertical="center"/>
    </xf>
    <xf numFmtId="0" fontId="30" fillId="29" borderId="10" xfId="0" applyFont="1" applyFill="1" applyBorder="1" applyAlignment="1" applyProtection="1">
      <alignment horizontal="left" vertical="center"/>
    </xf>
    <xf numFmtId="0" fontId="30" fillId="31" borderId="10" xfId="0" applyFont="1" applyFill="1" applyBorder="1" applyAlignment="1" applyProtection="1">
      <alignment horizontal="left" vertical="center"/>
    </xf>
    <xf numFmtId="0" fontId="47" fillId="27" borderId="10" xfId="0" applyFont="1" applyFill="1" applyBorder="1" applyAlignment="1" applyProtection="1">
      <alignment horizontal="left" vertical="center"/>
    </xf>
    <xf numFmtId="0" fontId="30" fillId="32" borderId="10" xfId="0" applyFont="1" applyFill="1" applyBorder="1" applyAlignment="1" applyProtection="1">
      <alignment horizontal="left" vertical="center"/>
    </xf>
    <xf numFmtId="0" fontId="48" fillId="0" borderId="0" xfId="0" applyFont="1" applyAlignment="1" applyProtection="1">
      <alignment wrapText="1"/>
    </xf>
    <xf numFmtId="0" fontId="0" fillId="28" borderId="0" xfId="0" applyFill="1" applyProtection="1"/>
    <xf numFmtId="0" fontId="30" fillId="33" borderId="10" xfId="0" applyFont="1" applyFill="1" applyBorder="1" applyAlignment="1" applyProtection="1">
      <alignment horizontal="left" vertical="center"/>
    </xf>
    <xf numFmtId="0" fontId="30" fillId="34" borderId="10" xfId="0" applyFont="1" applyFill="1" applyBorder="1" applyAlignment="1" applyProtection="1">
      <alignment horizontal="left" vertical="center"/>
    </xf>
    <xf numFmtId="0" fontId="0" fillId="26" borderId="0" xfId="0" applyFill="1" applyProtection="1"/>
    <xf numFmtId="166" fontId="3" fillId="26" borderId="16" xfId="0" applyNumberFormat="1" applyFont="1" applyFill="1" applyBorder="1" applyAlignment="1" applyProtection="1">
      <alignment horizontal="center" vertical="center" shrinkToFit="1"/>
    </xf>
    <xf numFmtId="166" fontId="3" fillId="26" borderId="13" xfId="0" applyNumberFormat="1" applyFont="1" applyFill="1" applyBorder="1" applyAlignment="1" applyProtection="1">
      <alignment horizontal="center" vertical="center" shrinkToFit="1"/>
    </xf>
    <xf numFmtId="166" fontId="3" fillId="26" borderId="17" xfId="0" applyNumberFormat="1" applyFont="1" applyFill="1" applyBorder="1" applyAlignment="1" applyProtection="1">
      <alignment horizontal="center" vertical="center" shrinkToFit="1"/>
    </xf>
    <xf numFmtId="0" fontId="30" fillId="26" borderId="19" xfId="0" applyNumberFormat="1" applyFont="1" applyFill="1" applyBorder="1" applyAlignment="1" applyProtection="1">
      <alignment horizontal="center" vertical="center" shrinkToFit="1"/>
    </xf>
    <xf numFmtId="0" fontId="30" fillId="26" borderId="20" xfId="0" applyNumberFormat="1" applyFont="1" applyFill="1" applyBorder="1" applyAlignment="1" applyProtection="1">
      <alignment horizontal="center" vertical="center" shrinkToFit="1"/>
    </xf>
    <xf numFmtId="0" fontId="30" fillId="26" borderId="21" xfId="0" applyNumberFormat="1" applyFont="1" applyFill="1" applyBorder="1" applyAlignment="1" applyProtection="1">
      <alignment horizontal="center" vertical="center" shrinkToFit="1"/>
    </xf>
    <xf numFmtId="0" fontId="0" fillId="26" borderId="0" xfId="0" applyFill="1" applyProtection="1">
      <protection locked="0"/>
    </xf>
    <xf numFmtId="0" fontId="0" fillId="30" borderId="0" xfId="0" applyFill="1" applyProtection="1"/>
    <xf numFmtId="0" fontId="47" fillId="30" borderId="10" xfId="0" applyFont="1" applyFill="1" applyBorder="1" applyAlignment="1" applyProtection="1">
      <alignment horizontal="left" vertical="center"/>
    </xf>
    <xf numFmtId="0" fontId="30" fillId="35" borderId="10" xfId="0" applyFont="1" applyFill="1" applyBorder="1" applyAlignment="1" applyProtection="1">
      <alignment horizontal="left" vertical="center"/>
    </xf>
    <xf numFmtId="0" fontId="39" fillId="0" borderId="16" xfId="0" applyNumberFormat="1" applyFont="1" applyFill="1" applyBorder="1" applyAlignment="1" applyProtection="1">
      <alignment horizontal="center" vertical="center"/>
    </xf>
    <xf numFmtId="0" fontId="39" fillId="0" borderId="13" xfId="0" applyNumberFormat="1" applyFont="1" applyFill="1" applyBorder="1" applyAlignment="1" applyProtection="1">
      <alignment horizontal="center" vertical="center"/>
    </xf>
    <xf numFmtId="0" fontId="39" fillId="0" borderId="17" xfId="0" applyNumberFormat="1" applyFont="1" applyFill="1" applyBorder="1" applyAlignment="1" applyProtection="1">
      <alignment horizontal="center" vertical="center"/>
    </xf>
    <xf numFmtId="167" fontId="33" fillId="0" borderId="16" xfId="0" applyNumberFormat="1" applyFont="1" applyFill="1" applyBorder="1" applyAlignment="1" applyProtection="1">
      <alignment horizontal="center" vertical="center"/>
    </xf>
    <xf numFmtId="167" fontId="33" fillId="0" borderId="13" xfId="0" applyNumberFormat="1" applyFont="1" applyFill="1" applyBorder="1" applyAlignment="1" applyProtection="1">
      <alignment horizontal="center" vertical="center"/>
    </xf>
    <xf numFmtId="167" fontId="33" fillId="0" borderId="17" xfId="0" applyNumberFormat="1" applyFont="1" applyFill="1" applyBorder="1" applyAlignment="1" applyProtection="1">
      <alignment horizontal="center" vertical="center"/>
    </xf>
    <xf numFmtId="0" fontId="30" fillId="26" borderId="23" xfId="0" applyFont="1" applyFill="1" applyBorder="1" applyAlignment="1" applyProtection="1">
      <alignment horizontal="center" vertical="center"/>
    </xf>
    <xf numFmtId="0" fontId="0" fillId="0" borderId="0" xfId="0" applyFill="1"/>
    <xf numFmtId="164" fontId="33" fillId="0" borderId="15" xfId="0" applyNumberFormat="1" applyFont="1" applyFill="1" applyBorder="1" applyAlignment="1" applyProtection="1">
      <alignment horizontal="center" vertical="center" shrinkToFit="1"/>
      <protection locked="0"/>
    </xf>
    <xf numFmtId="164" fontId="33" fillId="0" borderId="22" xfId="0" applyNumberFormat="1" applyFont="1" applyFill="1" applyBorder="1" applyAlignment="1" applyProtection="1">
      <alignment horizontal="center" vertical="center" shrinkToFit="1"/>
      <protection locked="0"/>
    </xf>
    <xf numFmtId="0" fontId="39" fillId="26" borderId="16" xfId="0" applyNumberFormat="1" applyFont="1" applyFill="1" applyBorder="1" applyAlignment="1" applyProtection="1">
      <alignment horizontal="center" vertical="center"/>
    </xf>
    <xf numFmtId="0" fontId="39" fillId="26" borderId="13" xfId="0" applyNumberFormat="1" applyFont="1" applyFill="1" applyBorder="1" applyAlignment="1" applyProtection="1">
      <alignment horizontal="center" vertical="center"/>
    </xf>
    <xf numFmtId="0" fontId="39" fillId="26" borderId="17" xfId="0" applyNumberFormat="1" applyFont="1" applyFill="1" applyBorder="1" applyAlignment="1" applyProtection="1">
      <alignment horizontal="center" vertical="center"/>
    </xf>
    <xf numFmtId="167" fontId="33" fillId="26" borderId="16" xfId="0" applyNumberFormat="1" applyFont="1" applyFill="1" applyBorder="1" applyAlignment="1" applyProtection="1">
      <alignment horizontal="center" vertical="center"/>
    </xf>
    <xf numFmtId="167" fontId="33" fillId="26" borderId="13" xfId="0" applyNumberFormat="1" applyFont="1" applyFill="1" applyBorder="1" applyAlignment="1" applyProtection="1">
      <alignment horizontal="center" vertical="center"/>
    </xf>
    <xf numFmtId="167" fontId="33" fillId="26" borderId="17" xfId="0" applyNumberFormat="1" applyFont="1" applyFill="1" applyBorder="1" applyAlignment="1" applyProtection="1">
      <alignment horizontal="center" vertical="center"/>
    </xf>
    <xf numFmtId="0" fontId="30" fillId="0" borderId="0" xfId="0" applyFont="1" applyFill="1" applyBorder="1" applyAlignment="1" applyProtection="1">
      <alignment vertical="center" wrapText="1"/>
    </xf>
    <xf numFmtId="0" fontId="35" fillId="0" borderId="0" xfId="0" applyFont="1" applyFill="1" applyBorder="1" applyAlignment="1" applyProtection="1">
      <alignment horizontal="center" vertical="center"/>
    </xf>
    <xf numFmtId="165" fontId="35" fillId="24" borderId="0" xfId="0" applyNumberFormat="1" applyFont="1" applyFill="1" applyBorder="1" applyAlignment="1" applyProtection="1">
      <alignment horizontal="center" vertical="center"/>
    </xf>
    <xf numFmtId="165" fontId="35" fillId="0" borderId="0" xfId="0" applyNumberFormat="1" applyFont="1" applyBorder="1" applyAlignment="1" applyProtection="1">
      <alignment horizontal="center" vertical="center"/>
    </xf>
    <xf numFmtId="1" fontId="35" fillId="25" borderId="0" xfId="0" applyNumberFormat="1" applyFont="1" applyFill="1" applyBorder="1" applyAlignment="1" applyProtection="1">
      <alignment horizontal="center" vertical="center"/>
    </xf>
    <xf numFmtId="9" fontId="35" fillId="25" borderId="0" xfId="40" applyFont="1" applyFill="1" applyBorder="1" applyAlignment="1" applyProtection="1">
      <alignment horizontal="center" vertical="center"/>
    </xf>
    <xf numFmtId="1" fontId="35" fillId="0" borderId="0" xfId="0" applyNumberFormat="1" applyFont="1" applyBorder="1" applyAlignment="1" applyProtection="1">
      <alignment horizontal="center" vertical="center"/>
    </xf>
    <xf numFmtId="1" fontId="41" fillId="0" borderId="0" xfId="0" applyNumberFormat="1" applyFont="1" applyBorder="1" applyAlignment="1" applyProtection="1">
      <alignment horizontal="center" vertical="center"/>
    </xf>
    <xf numFmtId="0" fontId="30" fillId="0" borderId="0" xfId="0" applyFont="1" applyFill="1" applyBorder="1" applyAlignment="1" applyProtection="1">
      <alignment horizontal="left" vertical="center"/>
    </xf>
    <xf numFmtId="0" fontId="30" fillId="30" borderId="0" xfId="0" applyFont="1" applyFill="1" applyBorder="1" applyAlignment="1" applyProtection="1">
      <alignment horizontal="left" vertical="center"/>
    </xf>
    <xf numFmtId="0" fontId="0" fillId="36" borderId="0" xfId="0" applyFill="1" applyProtection="1"/>
    <xf numFmtId="0" fontId="30" fillId="37" borderId="0" xfId="0" applyFont="1" applyFill="1" applyBorder="1" applyAlignment="1" applyProtection="1">
      <alignment horizontal="left" vertical="center"/>
    </xf>
  </cellXfs>
  <cellStyles count="44">
    <cellStyle name="20% - Isticanje1" xfId="1" builtinId="30" customBuiltin="1"/>
    <cellStyle name="20% - Isticanje2" xfId="2" builtinId="34" customBuiltin="1"/>
    <cellStyle name="20% - Isticanje3" xfId="3" builtinId="38" customBuiltin="1"/>
    <cellStyle name="20% - Isticanje4" xfId="4" builtinId="42" customBuiltin="1"/>
    <cellStyle name="20% - Isticanje5" xfId="5" builtinId="46" customBuiltin="1"/>
    <cellStyle name="20% - Isticanje6" xfId="6" builtinId="50" customBuiltin="1"/>
    <cellStyle name="40% - Isticanje1" xfId="7" builtinId="31" customBuiltin="1"/>
    <cellStyle name="40% - Isticanje2" xfId="8" builtinId="35" customBuiltin="1"/>
    <cellStyle name="40% - Isticanje3" xfId="9" builtinId="39" customBuiltin="1"/>
    <cellStyle name="40% - Isticanje4" xfId="10" builtinId="43" customBuiltin="1"/>
    <cellStyle name="40% - Isticanje5" xfId="11" builtinId="47" customBuiltin="1"/>
    <cellStyle name="40% - Isticanje6" xfId="12" builtinId="51" customBuiltin="1"/>
    <cellStyle name="60% - Isticanje1" xfId="13" builtinId="32" customBuiltin="1"/>
    <cellStyle name="60% - Isticanje2" xfId="14" builtinId="36" customBuiltin="1"/>
    <cellStyle name="60% - Isticanje3" xfId="15" builtinId="40" customBuiltin="1"/>
    <cellStyle name="60% - Isticanje4" xfId="16" builtinId="44" customBuiltin="1"/>
    <cellStyle name="60% - Isticanje5" xfId="17" builtinId="48" customBuiltin="1"/>
    <cellStyle name="60% - Isticanje6" xfId="18" builtinId="52" customBuiltin="1"/>
    <cellStyle name="Bilješka" xfId="38" builtinId="10" customBuiltin="1"/>
    <cellStyle name="Dobro" xfId="29" builtinId="26" customBuiltin="1"/>
    <cellStyle name="Hiperveza" xfId="34" builtinId="8"/>
    <cellStyle name="Isticanje1" xfId="19" builtinId="29" customBuiltin="1"/>
    <cellStyle name="Isticanje2" xfId="20" builtinId="33" customBuiltin="1"/>
    <cellStyle name="Isticanje3" xfId="21" builtinId="37" customBuiltin="1"/>
    <cellStyle name="Isticanje4" xfId="22" builtinId="41" customBuiltin="1"/>
    <cellStyle name="Isticanje5" xfId="23" builtinId="45" customBuiltin="1"/>
    <cellStyle name="Isticanje6" xfId="24" builtinId="49" customBuiltin="1"/>
    <cellStyle name="Izlaz" xfId="39" builtinId="21" customBuiltin="1"/>
    <cellStyle name="Izračun" xfId="26" builtinId="22" customBuiltin="1"/>
    <cellStyle name="Loše" xfId="25" builtinId="27" customBuiltin="1"/>
    <cellStyle name="Naslov" xfId="41" builtinId="15" customBuiltin="1"/>
    <cellStyle name="Naslov 1" xfId="30" builtinId="16" customBuiltin="1"/>
    <cellStyle name="Naslov 2" xfId="31" builtinId="17" customBuiltin="1"/>
    <cellStyle name="Naslov 3" xfId="32" builtinId="18" customBuiltin="1"/>
    <cellStyle name="Naslov 4" xfId="33" builtinId="19" customBuiltin="1"/>
    <cellStyle name="Neutralno" xfId="37" builtinId="28" customBuiltin="1"/>
    <cellStyle name="Normalno" xfId="0" builtinId="0"/>
    <cellStyle name="Postotak" xfId="40" builtinId="5"/>
    <cellStyle name="Povezana ćelija" xfId="36" builtinId="24" customBuiltin="1"/>
    <cellStyle name="Provjera ćelije" xfId="27" builtinId="23" customBuiltin="1"/>
    <cellStyle name="Tekst objašnjenja" xfId="28" builtinId="53" customBuiltin="1"/>
    <cellStyle name="Tekst upozorenja" xfId="43" builtinId="11" customBuiltin="1"/>
    <cellStyle name="Ukupni zbroj" xfId="42" builtinId="25" customBuiltin="1"/>
    <cellStyle name="Unos" xfId="35" builtinId="20" customBuiltin="1"/>
  </cellStyles>
  <dxfs count="62">
    <dxf>
      <border>
        <left style="thin">
          <color rgb="FFC00000"/>
        </left>
        <right style="thin">
          <color rgb="FFC00000"/>
        </right>
        <vertical/>
        <horizontal/>
      </border>
    </dxf>
    <dxf>
      <border>
        <left style="thin">
          <color rgb="FFC00000"/>
        </left>
        <right style="thin">
          <color rgb="FFC00000"/>
        </right>
        <vertical/>
        <horizontal/>
      </border>
    </dxf>
    <dxf>
      <fill>
        <patternFill>
          <bgColor rgb="FF0070C0"/>
        </patternFill>
      </fill>
    </dxf>
    <dxf>
      <fill>
        <patternFill>
          <bgColor theme="0" tint="-0.499984740745262"/>
        </patternFill>
      </fill>
    </dxf>
    <dxf>
      <font>
        <color theme="0"/>
      </font>
      <fill>
        <patternFill>
          <bgColor theme="5"/>
        </patternFill>
      </fill>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fill>
        <patternFill>
          <bgColor rgb="FF0070C0"/>
        </patternFill>
      </fill>
    </dxf>
    <dxf>
      <fill>
        <patternFill>
          <bgColor theme="0" tint="-0.499984740745262"/>
        </patternFill>
      </fill>
    </dxf>
    <dxf>
      <font>
        <color theme="0"/>
      </font>
      <fill>
        <patternFill>
          <bgColor theme="5"/>
        </patternFill>
      </fill>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fill>
        <patternFill>
          <bgColor rgb="FF0070C0"/>
        </patternFill>
      </fill>
    </dxf>
    <dxf>
      <fill>
        <patternFill>
          <bgColor theme="0" tint="-0.499984740745262"/>
        </patternFill>
      </fill>
    </dxf>
    <dxf>
      <font>
        <color theme="0"/>
      </font>
      <fill>
        <patternFill>
          <bgColor theme="5"/>
        </patternFill>
      </fill>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fill>
        <patternFill>
          <bgColor rgb="FF0070C0"/>
        </patternFill>
      </fill>
    </dxf>
    <dxf>
      <fill>
        <patternFill>
          <bgColor theme="0" tint="-0.499984740745262"/>
        </patternFill>
      </fill>
    </dxf>
    <dxf>
      <font>
        <color theme="0"/>
      </font>
      <fill>
        <patternFill>
          <bgColor theme="5"/>
        </patternFill>
      </fill>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fill>
        <patternFill>
          <bgColor rgb="FF0070C0"/>
        </patternFill>
      </fill>
    </dxf>
    <dxf>
      <fill>
        <patternFill>
          <bgColor theme="0" tint="-0.499984740745262"/>
        </patternFill>
      </fill>
    </dxf>
    <dxf>
      <font>
        <color theme="0"/>
      </font>
      <fill>
        <patternFill>
          <bgColor theme="5"/>
        </patternFill>
      </fill>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fill>
        <patternFill>
          <bgColor rgb="FF0070C0"/>
        </patternFill>
      </fill>
    </dxf>
    <dxf>
      <fill>
        <patternFill>
          <bgColor theme="0" tint="-0.499984740745262"/>
        </patternFill>
      </fill>
    </dxf>
    <dxf>
      <font>
        <color theme="0"/>
      </font>
      <fill>
        <patternFill>
          <bgColor theme="5"/>
        </patternFill>
      </fill>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fill>
        <patternFill>
          <bgColor rgb="FF0070C0"/>
        </patternFill>
      </fill>
    </dxf>
    <dxf>
      <fill>
        <patternFill>
          <bgColor theme="0" tint="-0.499984740745262"/>
        </patternFill>
      </fill>
    </dxf>
    <dxf>
      <font>
        <color theme="0"/>
      </font>
      <fill>
        <patternFill>
          <bgColor theme="5"/>
        </patternFill>
      </fill>
    </dxf>
    <dxf>
      <border>
        <left style="thin">
          <color rgb="FFC00000"/>
        </left>
        <right style="thin">
          <color rgb="FFC00000"/>
        </right>
        <vertical/>
        <horizontal/>
      </border>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border>
        <left style="thin">
          <color rgb="FFC00000"/>
        </left>
        <right style="thin">
          <color rgb="FFC00000"/>
        </right>
        <vertical/>
        <horizontal/>
      </border>
    </dxf>
    <dxf>
      <fill>
        <patternFill>
          <bgColor rgb="FF0070C0"/>
        </patternFill>
      </fill>
    </dxf>
    <dxf>
      <fill>
        <patternFill>
          <bgColor theme="0" tint="-0.499984740745262"/>
        </patternFill>
      </fill>
    </dxf>
    <dxf>
      <font>
        <color theme="0"/>
      </font>
      <fill>
        <patternFill>
          <bgColor theme="5"/>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border>
        <left style="thin">
          <color rgb="FFC00000"/>
        </left>
        <right style="thin">
          <color rgb="FFC00000"/>
        </right>
        <vertical/>
        <horizontal/>
      </border>
    </dxf>
    <dxf>
      <fill>
        <patternFill>
          <bgColor rgb="FF0070C0"/>
        </patternFill>
      </fill>
    </dxf>
    <dxf>
      <fill>
        <patternFill>
          <bgColor theme="0" tint="-0.499984740745262"/>
        </patternFill>
      </fill>
    </dxf>
    <dxf>
      <font>
        <color theme="0"/>
      </font>
      <fill>
        <patternFill>
          <bgColor theme="5"/>
        </patternFill>
      </fill>
    </dxf>
    <dxf>
      <border>
        <left style="thin">
          <color rgb="FFC00000"/>
        </left>
        <right style="thin">
          <color rgb="FFC00000"/>
        </right>
        <vertical/>
        <horizontal/>
      </border>
    </dxf>
    <dxf>
      <border>
        <left style="thin">
          <color rgb="FFC00000"/>
        </left>
        <right style="thin">
          <color rgb="FFC00000"/>
        </right>
        <vertical/>
        <horizontal/>
      </border>
    </dxf>
    <dxf>
      <fill>
        <patternFill>
          <bgColor rgb="FF0070C0"/>
        </patternFill>
      </fill>
    </dxf>
    <dxf>
      <fill>
        <patternFill>
          <bgColor theme="0" tint="-0.499984740745262"/>
        </patternFill>
      </fill>
    </dxf>
    <dxf>
      <font>
        <color theme="0"/>
      </font>
      <fill>
        <patternFill>
          <bgColor theme="5"/>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99FF99"/>
      <rgbColor rgb="000000FF"/>
      <rgbColor rgb="00FFFF00"/>
      <rgbColor rgb="00DE3018"/>
      <rgbColor rgb="0053D4C9"/>
      <rgbColor rgb="006B0C00"/>
      <rgbColor rgb="00006500"/>
      <rgbColor rgb="00182C63"/>
      <rgbColor rgb="00819C00"/>
      <rgbColor rgb="00C9B783"/>
      <rgbColor rgb="00007F74"/>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6699FF"/>
      <rgbColor rgb="00CCECFF"/>
      <rgbColor rgb="00D6F4D9"/>
      <rgbColor rgb="00FFFFCC"/>
      <rgbColor rgb="0099CCFF"/>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CC00CC"/>
      <color rgb="FFFFCCCC"/>
      <color rgb="FFFF9900"/>
      <color rgb="FF91D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Scroll" dx="22" fmlaLink="$H$4" horiz="1" max="100" min="1" page="0"/>
</file>

<file path=xl/drawings/drawing1.xml><?xml version="1.0" encoding="utf-8"?>
<xdr:wsDr xmlns:xdr="http://schemas.openxmlformats.org/drawingml/2006/spreadsheetDrawing" xmlns:a="http://schemas.openxmlformats.org/drawingml/2006/main">
  <xdr:twoCellAnchor editAs="absolute">
    <xdr:from>
      <xdr:col>26</xdr:col>
      <xdr:colOff>99060</xdr:colOff>
      <xdr:row>5</xdr:row>
      <xdr:rowOff>142875</xdr:rowOff>
    </xdr:from>
    <xdr:to>
      <xdr:col>47</xdr:col>
      <xdr:colOff>125730</xdr:colOff>
      <xdr:row>8</xdr:row>
      <xdr:rowOff>510963</xdr:rowOff>
    </xdr:to>
    <xdr:sp macro="" textlink="">
      <xdr:nvSpPr>
        <xdr:cNvPr id="8236" name="Text Box 44" hidden="1">
          <a:extLst>
            <a:ext uri="{FF2B5EF4-FFF2-40B4-BE49-F238E27FC236}">
              <a16:creationId xmlns:a16="http://schemas.microsoft.com/office/drawing/2014/main" id="{00000000-0008-0000-0000-00002C200000}"/>
            </a:ext>
          </a:extLst>
        </xdr:cNvPr>
        <xdr:cNvSpPr txBox="1">
          <a:spLocks noChangeArrowheads="1"/>
        </xdr:cNvSpPr>
      </xdr:nvSpPr>
      <xdr:spPr bwMode="auto">
        <a:xfrm>
          <a:off x="4953000" y="1371600"/>
          <a:ext cx="3419475" cy="11049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mc:AlternateContent xmlns:mc="http://schemas.openxmlformats.org/markup-compatibility/2006">
    <mc:Choice xmlns:a14="http://schemas.microsoft.com/office/drawing/2010/main" Requires="a14">
      <xdr:twoCellAnchor editAs="oneCell">
        <xdr:from>
          <xdr:col>9</xdr:col>
          <xdr:colOff>95250</xdr:colOff>
          <xdr:row>1</xdr:row>
          <xdr:rowOff>123825</xdr:rowOff>
        </xdr:from>
        <xdr:to>
          <xdr:col>27</xdr:col>
          <xdr:colOff>133350</xdr:colOff>
          <xdr:row>2</xdr:row>
          <xdr:rowOff>114300</xdr:rowOff>
        </xdr:to>
        <xdr:sp macro="" textlink="">
          <xdr:nvSpPr>
            <xdr:cNvPr id="8238" name="Scroll Bar 46" hidden="1">
              <a:extLst>
                <a:ext uri="{63B3BB69-23CF-44E3-9099-C40C66FF867C}">
                  <a14:compatExt spid="_x0000_s8238"/>
                </a:ext>
                <a:ext uri="{FF2B5EF4-FFF2-40B4-BE49-F238E27FC236}">
                  <a16:creationId xmlns:a16="http://schemas.microsoft.com/office/drawing/2014/main" id="{00000000-0008-0000-0000-00002E20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xdr:wsDr>
</file>

<file path=xl/theme/theme1.xml><?xml version="1.0" encoding="utf-8"?>
<a:theme xmlns:a="http://schemas.openxmlformats.org/drawingml/2006/main" name="Office Theme">
  <a:themeElements>
    <a:clrScheme name="v42-Gantt">
      <a:dk1>
        <a:sysClr val="windowText" lastClr="000000"/>
      </a:dk1>
      <a:lt1>
        <a:sysClr val="window" lastClr="FFFFFF"/>
      </a:lt1>
      <a:dk2>
        <a:srgbClr val="3B8741"/>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pageSetUpPr fitToPage="1"/>
  </sheetPr>
  <dimension ref="A1:GC34"/>
  <sheetViews>
    <sheetView showGridLines="0" tabSelected="1" zoomScaleNormal="100" workbookViewId="0">
      <pane ySplit="7" topLeftCell="A17" activePane="bottomLeft" state="frozen"/>
      <selection pane="bottomLeft" activeCell="CJ20" sqref="CJ20:DK22"/>
    </sheetView>
  </sheetViews>
  <sheetFormatPr defaultColWidth="9.140625" defaultRowHeight="12.75" x14ac:dyDescent="0.2"/>
  <cols>
    <col min="1" max="1" width="6.85546875" style="5" customWidth="1"/>
    <col min="2" max="2" width="19" style="1" customWidth="1"/>
    <col min="3" max="3" width="7.7109375" style="1" customWidth="1"/>
    <col min="4" max="4" width="6.85546875" style="6" hidden="1" customWidth="1"/>
    <col min="5" max="6" width="12" style="1" hidden="1" customWidth="1"/>
    <col min="7" max="7" width="6" style="1" hidden="1" customWidth="1"/>
    <col min="8" max="8" width="6.7109375" style="1" hidden="1" customWidth="1"/>
    <col min="9" max="9" width="6.42578125" style="1" hidden="1" customWidth="1"/>
    <col min="10" max="10" width="1.85546875" style="1" hidden="1" customWidth="1"/>
    <col min="11" max="87" width="2.42578125" style="1" customWidth="1"/>
    <col min="88" max="115" width="2.42578125" style="105" customWidth="1"/>
    <col min="116" max="185" width="2.42578125" style="1" customWidth="1"/>
    <col min="186" max="16384" width="9.140625" style="3"/>
  </cols>
  <sheetData>
    <row r="1" spans="1:185" ht="30" customHeight="1" x14ac:dyDescent="0.2">
      <c r="A1" s="84" t="s">
        <v>21</v>
      </c>
      <c r="B1" s="14"/>
      <c r="C1" s="14"/>
      <c r="D1" s="14"/>
      <c r="E1" s="14"/>
      <c r="F1" s="14"/>
      <c r="I1" s="91"/>
      <c r="K1" s="123" t="s">
        <v>22</v>
      </c>
      <c r="L1" s="123"/>
      <c r="M1" s="123"/>
      <c r="N1" s="123"/>
      <c r="O1" s="123"/>
      <c r="P1" s="123"/>
      <c r="Q1" s="123"/>
      <c r="R1" s="123"/>
      <c r="S1" s="123"/>
      <c r="T1" s="123"/>
      <c r="U1" s="123"/>
      <c r="V1" s="123"/>
      <c r="W1" s="123"/>
      <c r="X1" s="123"/>
      <c r="Y1" s="123"/>
      <c r="Z1" s="123"/>
      <c r="AA1" s="123"/>
      <c r="AB1" s="123"/>
      <c r="AC1" s="123"/>
      <c r="AD1" s="123"/>
      <c r="AE1" s="123"/>
    </row>
    <row r="2" spans="1:185" ht="18" customHeight="1" x14ac:dyDescent="0.2">
      <c r="A2" s="19" t="s">
        <v>33</v>
      </c>
      <c r="B2" s="7"/>
      <c r="C2" s="7"/>
      <c r="D2" s="13"/>
      <c r="E2" s="92"/>
      <c r="F2" s="92"/>
      <c r="H2" s="2"/>
    </row>
    <row r="3" spans="1:185" ht="14.25" x14ac:dyDescent="0.2">
      <c r="A3" s="19"/>
      <c r="B3" s="15"/>
      <c r="C3" s="4"/>
      <c r="D3" s="4"/>
      <c r="E3" s="4"/>
      <c r="F3" s="4"/>
      <c r="G3" s="4"/>
      <c r="H3" s="2"/>
      <c r="K3" s="8"/>
      <c r="L3" s="8"/>
      <c r="M3" s="8"/>
      <c r="N3" s="8"/>
      <c r="O3" s="8"/>
      <c r="P3" s="8"/>
      <c r="Q3" s="8"/>
      <c r="R3" s="8"/>
      <c r="S3" s="8"/>
      <c r="T3" s="8"/>
      <c r="U3" s="8"/>
      <c r="V3" s="8"/>
      <c r="W3" s="8"/>
      <c r="X3" s="8"/>
      <c r="Y3" s="8"/>
      <c r="Z3" s="8"/>
      <c r="AA3" s="8"/>
    </row>
    <row r="4" spans="1:185" ht="17.25" customHeight="1" x14ac:dyDescent="0.2">
      <c r="A4" s="69"/>
      <c r="B4" s="73" t="s">
        <v>15</v>
      </c>
      <c r="C4" s="125">
        <v>44473</v>
      </c>
      <c r="D4" s="125"/>
      <c r="E4" s="125"/>
      <c r="F4" s="70"/>
      <c r="G4" s="73" t="s">
        <v>14</v>
      </c>
      <c r="H4" s="88">
        <v>1</v>
      </c>
      <c r="I4" s="71"/>
      <c r="J4" s="17"/>
      <c r="K4" s="116" t="str">
        <f>"Week "&amp;(K6-($C$4-WEEKDAY($C$4,1)+2))/7+1</f>
        <v>Week 1</v>
      </c>
      <c r="L4" s="117"/>
      <c r="M4" s="117"/>
      <c r="N4" s="117"/>
      <c r="O4" s="117"/>
      <c r="P4" s="117"/>
      <c r="Q4" s="118"/>
      <c r="R4" s="116" t="str">
        <f>"Week "&amp;(R6-($C$4-WEEKDAY($C$4,1)+2))/7+1</f>
        <v>Week 2</v>
      </c>
      <c r="S4" s="117"/>
      <c r="T4" s="117"/>
      <c r="U4" s="117"/>
      <c r="V4" s="117"/>
      <c r="W4" s="117"/>
      <c r="X4" s="118"/>
      <c r="Y4" s="116" t="str">
        <f>"Week "&amp;(Y6-($C$4-WEEKDAY($C$4,1)+2))/7+1</f>
        <v>Week 3</v>
      </c>
      <c r="Z4" s="117"/>
      <c r="AA4" s="117"/>
      <c r="AB4" s="117"/>
      <c r="AC4" s="117"/>
      <c r="AD4" s="117"/>
      <c r="AE4" s="118"/>
      <c r="AF4" s="116" t="str">
        <f>"Week "&amp;(AF6-($C$4-WEEKDAY($C$4,1)+2))/7+1</f>
        <v>Week 4</v>
      </c>
      <c r="AG4" s="117"/>
      <c r="AH4" s="117"/>
      <c r="AI4" s="117"/>
      <c r="AJ4" s="117"/>
      <c r="AK4" s="117"/>
      <c r="AL4" s="118"/>
      <c r="AM4" s="116" t="str">
        <f>"Week "&amp;(AM6-($C$4-WEEKDAY($C$4,1)+2))/7+1</f>
        <v>Week 5</v>
      </c>
      <c r="AN4" s="117"/>
      <c r="AO4" s="117"/>
      <c r="AP4" s="117"/>
      <c r="AQ4" s="117"/>
      <c r="AR4" s="117"/>
      <c r="AS4" s="118"/>
      <c r="AT4" s="116" t="str">
        <f>"Week "&amp;(AT6-($C$4-WEEKDAY($C$4,1)+2))/7+1</f>
        <v>Week 6</v>
      </c>
      <c r="AU4" s="117"/>
      <c r="AV4" s="117"/>
      <c r="AW4" s="117"/>
      <c r="AX4" s="117"/>
      <c r="AY4" s="117"/>
      <c r="AZ4" s="118"/>
      <c r="BA4" s="116" t="str">
        <f>"Week "&amp;(BA6-($C$4-WEEKDAY($C$4,1)+2))/7+1</f>
        <v>Week 7</v>
      </c>
      <c r="BB4" s="117"/>
      <c r="BC4" s="117"/>
      <c r="BD4" s="117"/>
      <c r="BE4" s="117"/>
      <c r="BF4" s="117"/>
      <c r="BG4" s="118"/>
      <c r="BH4" s="116" t="str">
        <f>"Week "&amp;(BH6-($C$4-WEEKDAY($C$4,1)+2))/7+1</f>
        <v>Week 8</v>
      </c>
      <c r="BI4" s="117"/>
      <c r="BJ4" s="117"/>
      <c r="BK4" s="117"/>
      <c r="BL4" s="117"/>
      <c r="BM4" s="117"/>
      <c r="BN4" s="118"/>
      <c r="BO4" s="116" t="str">
        <f>"Week "&amp;(BO6-($C$4-WEEKDAY($C$4,1)+2))/7+1</f>
        <v>Week 9</v>
      </c>
      <c r="BP4" s="117"/>
      <c r="BQ4" s="117"/>
      <c r="BR4" s="117"/>
      <c r="BS4" s="117"/>
      <c r="BT4" s="117"/>
      <c r="BU4" s="118"/>
      <c r="BV4" s="116" t="str">
        <f>"Week "&amp;(BV6-($C$4-WEEKDAY($C$4,1)+2))/7+1</f>
        <v>Week 10</v>
      </c>
      <c r="BW4" s="117"/>
      <c r="BX4" s="117"/>
      <c r="BY4" s="117"/>
      <c r="BZ4" s="117"/>
      <c r="CA4" s="117"/>
      <c r="CB4" s="118"/>
      <c r="CC4" s="116" t="str">
        <f>"Week "&amp;(CC6-($C$4-WEEKDAY($C$4,1)+2))/7+1</f>
        <v>Week 11</v>
      </c>
      <c r="CD4" s="117"/>
      <c r="CE4" s="117"/>
      <c r="CF4" s="117"/>
      <c r="CG4" s="117"/>
      <c r="CH4" s="117"/>
      <c r="CI4" s="118"/>
      <c r="CJ4" s="126" t="str">
        <f>"Week "&amp;(CJ6-($C$4-WEEKDAY($C$4,1)+2))/7+1</f>
        <v>Week 12</v>
      </c>
      <c r="CK4" s="127"/>
      <c r="CL4" s="127"/>
      <c r="CM4" s="127"/>
      <c r="CN4" s="127"/>
      <c r="CO4" s="127"/>
      <c r="CP4" s="128"/>
      <c r="CQ4" s="126" t="str">
        <f>"Week "&amp;(CQ6-($C$4-WEEKDAY($C$4,1)+2))/7+1</f>
        <v>Week 13</v>
      </c>
      <c r="CR4" s="127"/>
      <c r="CS4" s="127"/>
      <c r="CT4" s="127"/>
      <c r="CU4" s="127"/>
      <c r="CV4" s="127"/>
      <c r="CW4" s="128"/>
      <c r="CX4" s="126" t="str">
        <f>"Week "&amp;(CX6-($C$4-WEEKDAY($C$4,1)+2))/7+1</f>
        <v>Week 14</v>
      </c>
      <c r="CY4" s="127"/>
      <c r="CZ4" s="127"/>
      <c r="DA4" s="127"/>
      <c r="DB4" s="127"/>
      <c r="DC4" s="127"/>
      <c r="DD4" s="128"/>
      <c r="DE4" s="126" t="str">
        <f>"Week "&amp;(DE6-($C$4-WEEKDAY($C$4,1)+2))/7+1</f>
        <v>Week 15</v>
      </c>
      <c r="DF4" s="127"/>
      <c r="DG4" s="127"/>
      <c r="DH4" s="127"/>
      <c r="DI4" s="127"/>
      <c r="DJ4" s="127"/>
      <c r="DK4" s="128"/>
      <c r="DL4" s="116" t="str">
        <f>"Week "&amp;(DL6-($C$4-WEEKDAY($C$4,1)+2))/7+1</f>
        <v>Week 16</v>
      </c>
      <c r="DM4" s="117"/>
      <c r="DN4" s="117"/>
      <c r="DO4" s="117"/>
      <c r="DP4" s="117"/>
      <c r="DQ4" s="117"/>
      <c r="DR4" s="118"/>
      <c r="DS4" s="116" t="str">
        <f>"Week "&amp;(DS6-($C$4-WEEKDAY($C$4,1)+2))/7+1</f>
        <v>Week 17</v>
      </c>
      <c r="DT4" s="117"/>
      <c r="DU4" s="117"/>
      <c r="DV4" s="117"/>
      <c r="DW4" s="117"/>
      <c r="DX4" s="117"/>
      <c r="DY4" s="118"/>
      <c r="DZ4" s="116" t="str">
        <f>"Week "&amp;(DZ6-($C$4-WEEKDAY($C$4,1)+2))/7+1</f>
        <v>Week 18</v>
      </c>
      <c r="EA4" s="117"/>
      <c r="EB4" s="117"/>
      <c r="EC4" s="117"/>
      <c r="ED4" s="117"/>
      <c r="EE4" s="117"/>
      <c r="EF4" s="118"/>
      <c r="EG4" s="116" t="str">
        <f>"Week "&amp;(EG6-($C$4-WEEKDAY($C$4,1)+2))/7+1</f>
        <v>Week 19</v>
      </c>
      <c r="EH4" s="117"/>
      <c r="EI4" s="117"/>
      <c r="EJ4" s="117"/>
      <c r="EK4" s="117"/>
      <c r="EL4" s="117"/>
      <c r="EM4" s="118"/>
      <c r="EN4" s="116" t="str">
        <f>"Week "&amp;(EN6-($C$4-WEEKDAY($C$4,1)+2))/7+1</f>
        <v>Week 20</v>
      </c>
      <c r="EO4" s="117"/>
      <c r="EP4" s="117"/>
      <c r="EQ4" s="117"/>
      <c r="ER4" s="117"/>
      <c r="ES4" s="117"/>
      <c r="ET4" s="118"/>
      <c r="EU4" s="116" t="str">
        <f>"Week "&amp;(EU6-($C$4-WEEKDAY($C$4,1)+2))/7+1</f>
        <v>Week 21</v>
      </c>
      <c r="EV4" s="117"/>
      <c r="EW4" s="117"/>
      <c r="EX4" s="117"/>
      <c r="EY4" s="117"/>
      <c r="EZ4" s="117"/>
      <c r="FA4" s="118"/>
      <c r="FB4" s="116" t="str">
        <f>"Week "&amp;(FB6-($C$4-WEEKDAY($C$4,1)+2))/7+1</f>
        <v>Week 22</v>
      </c>
      <c r="FC4" s="117"/>
      <c r="FD4" s="117"/>
      <c r="FE4" s="117"/>
      <c r="FF4" s="117"/>
      <c r="FG4" s="117"/>
      <c r="FH4" s="118"/>
      <c r="FI4" s="116" t="str">
        <f>"Week "&amp;(FI6-($C$4-WEEKDAY($C$4,1)+2))/7+1</f>
        <v>Week 23</v>
      </c>
      <c r="FJ4" s="117"/>
      <c r="FK4" s="117"/>
      <c r="FL4" s="117"/>
      <c r="FM4" s="117"/>
      <c r="FN4" s="117"/>
      <c r="FO4" s="118"/>
      <c r="FP4" s="116" t="str">
        <f>"Week "&amp;(FP6-($C$4-WEEKDAY($C$4,1)+2))/7+1</f>
        <v>Week 24</v>
      </c>
      <c r="FQ4" s="117"/>
      <c r="FR4" s="117"/>
      <c r="FS4" s="117"/>
      <c r="FT4" s="117"/>
      <c r="FU4" s="117"/>
      <c r="FV4" s="118"/>
      <c r="FW4" s="116" t="str">
        <f>"Week "&amp;(FW6-($C$4-WEEKDAY($C$4,1)+2))/7+1</f>
        <v>Week 25</v>
      </c>
      <c r="FX4" s="117"/>
      <c r="FY4" s="117"/>
      <c r="FZ4" s="117"/>
      <c r="GA4" s="117"/>
      <c r="GB4" s="117"/>
      <c r="GC4" s="118"/>
    </row>
    <row r="5" spans="1:185" ht="17.25" customHeight="1" x14ac:dyDescent="0.2">
      <c r="A5" s="69"/>
      <c r="B5" s="73" t="s">
        <v>16</v>
      </c>
      <c r="C5" s="124"/>
      <c r="D5" s="124"/>
      <c r="E5" s="124"/>
      <c r="F5" s="72"/>
      <c r="G5" s="72"/>
      <c r="H5" s="72"/>
      <c r="I5" s="72"/>
      <c r="J5" s="17"/>
      <c r="K5" s="119">
        <f>K6</f>
        <v>44473</v>
      </c>
      <c r="L5" s="120"/>
      <c r="M5" s="120"/>
      <c r="N5" s="120"/>
      <c r="O5" s="120"/>
      <c r="P5" s="120"/>
      <c r="Q5" s="121"/>
      <c r="R5" s="119">
        <f>R6</f>
        <v>44480</v>
      </c>
      <c r="S5" s="120"/>
      <c r="T5" s="120"/>
      <c r="U5" s="120"/>
      <c r="V5" s="120"/>
      <c r="W5" s="120"/>
      <c r="X5" s="121"/>
      <c r="Y5" s="119">
        <f>Y6</f>
        <v>44487</v>
      </c>
      <c r="Z5" s="120"/>
      <c r="AA5" s="120"/>
      <c r="AB5" s="120"/>
      <c r="AC5" s="120"/>
      <c r="AD5" s="120"/>
      <c r="AE5" s="121"/>
      <c r="AF5" s="119">
        <f>AF6</f>
        <v>44494</v>
      </c>
      <c r="AG5" s="120"/>
      <c r="AH5" s="120"/>
      <c r="AI5" s="120"/>
      <c r="AJ5" s="120"/>
      <c r="AK5" s="120"/>
      <c r="AL5" s="121"/>
      <c r="AM5" s="119">
        <f>AM6</f>
        <v>44501</v>
      </c>
      <c r="AN5" s="120"/>
      <c r="AO5" s="120"/>
      <c r="AP5" s="120"/>
      <c r="AQ5" s="120"/>
      <c r="AR5" s="120"/>
      <c r="AS5" s="121"/>
      <c r="AT5" s="119">
        <f>AT6</f>
        <v>44508</v>
      </c>
      <c r="AU5" s="120"/>
      <c r="AV5" s="120"/>
      <c r="AW5" s="120"/>
      <c r="AX5" s="120"/>
      <c r="AY5" s="120"/>
      <c r="AZ5" s="121"/>
      <c r="BA5" s="119">
        <f>BA6</f>
        <v>44515</v>
      </c>
      <c r="BB5" s="120"/>
      <c r="BC5" s="120"/>
      <c r="BD5" s="120"/>
      <c r="BE5" s="120"/>
      <c r="BF5" s="120"/>
      <c r="BG5" s="121"/>
      <c r="BH5" s="119">
        <f>BH6</f>
        <v>44522</v>
      </c>
      <c r="BI5" s="120"/>
      <c r="BJ5" s="120"/>
      <c r="BK5" s="120"/>
      <c r="BL5" s="120"/>
      <c r="BM5" s="120"/>
      <c r="BN5" s="121"/>
      <c r="BO5" s="119">
        <f>BO6</f>
        <v>44529</v>
      </c>
      <c r="BP5" s="120"/>
      <c r="BQ5" s="120"/>
      <c r="BR5" s="120"/>
      <c r="BS5" s="120"/>
      <c r="BT5" s="120"/>
      <c r="BU5" s="121"/>
      <c r="BV5" s="119">
        <f>BV6</f>
        <v>44536</v>
      </c>
      <c r="BW5" s="120"/>
      <c r="BX5" s="120"/>
      <c r="BY5" s="120"/>
      <c r="BZ5" s="120"/>
      <c r="CA5" s="120"/>
      <c r="CB5" s="121"/>
      <c r="CC5" s="119">
        <f>CC6</f>
        <v>44543</v>
      </c>
      <c r="CD5" s="120"/>
      <c r="CE5" s="120"/>
      <c r="CF5" s="120"/>
      <c r="CG5" s="120"/>
      <c r="CH5" s="120"/>
      <c r="CI5" s="121"/>
      <c r="CJ5" s="129">
        <f>CJ6</f>
        <v>44550</v>
      </c>
      <c r="CK5" s="130"/>
      <c r="CL5" s="130"/>
      <c r="CM5" s="130"/>
      <c r="CN5" s="130"/>
      <c r="CO5" s="130"/>
      <c r="CP5" s="131"/>
      <c r="CQ5" s="129">
        <f>CQ6</f>
        <v>44557</v>
      </c>
      <c r="CR5" s="130"/>
      <c r="CS5" s="130"/>
      <c r="CT5" s="130"/>
      <c r="CU5" s="130"/>
      <c r="CV5" s="130"/>
      <c r="CW5" s="131"/>
      <c r="CX5" s="129">
        <f>CX6</f>
        <v>44564</v>
      </c>
      <c r="CY5" s="130"/>
      <c r="CZ5" s="130"/>
      <c r="DA5" s="130"/>
      <c r="DB5" s="130"/>
      <c r="DC5" s="130"/>
      <c r="DD5" s="131"/>
      <c r="DE5" s="129">
        <f>DE6</f>
        <v>44571</v>
      </c>
      <c r="DF5" s="130"/>
      <c r="DG5" s="130"/>
      <c r="DH5" s="130"/>
      <c r="DI5" s="130"/>
      <c r="DJ5" s="130"/>
      <c r="DK5" s="131"/>
      <c r="DL5" s="119">
        <f>DL6</f>
        <v>44578</v>
      </c>
      <c r="DM5" s="120"/>
      <c r="DN5" s="120"/>
      <c r="DO5" s="120"/>
      <c r="DP5" s="120"/>
      <c r="DQ5" s="120"/>
      <c r="DR5" s="121"/>
      <c r="DS5" s="119">
        <f>DS6</f>
        <v>44585</v>
      </c>
      <c r="DT5" s="120"/>
      <c r="DU5" s="120"/>
      <c r="DV5" s="120"/>
      <c r="DW5" s="120"/>
      <c r="DX5" s="120"/>
      <c r="DY5" s="121"/>
      <c r="DZ5" s="119">
        <f>DZ6</f>
        <v>44592</v>
      </c>
      <c r="EA5" s="120"/>
      <c r="EB5" s="120"/>
      <c r="EC5" s="120"/>
      <c r="ED5" s="120"/>
      <c r="EE5" s="120"/>
      <c r="EF5" s="121"/>
      <c r="EG5" s="119">
        <f>EG6</f>
        <v>44599</v>
      </c>
      <c r="EH5" s="120"/>
      <c r="EI5" s="120"/>
      <c r="EJ5" s="120"/>
      <c r="EK5" s="120"/>
      <c r="EL5" s="120"/>
      <c r="EM5" s="121"/>
      <c r="EN5" s="119">
        <f>EN6</f>
        <v>44606</v>
      </c>
      <c r="EO5" s="120"/>
      <c r="EP5" s="120"/>
      <c r="EQ5" s="120"/>
      <c r="ER5" s="120"/>
      <c r="ES5" s="120"/>
      <c r="ET5" s="121"/>
      <c r="EU5" s="119">
        <f>EU6</f>
        <v>44613</v>
      </c>
      <c r="EV5" s="120"/>
      <c r="EW5" s="120"/>
      <c r="EX5" s="120"/>
      <c r="EY5" s="120"/>
      <c r="EZ5" s="120"/>
      <c r="FA5" s="121"/>
      <c r="FB5" s="119">
        <f>FB6</f>
        <v>44620</v>
      </c>
      <c r="FC5" s="120"/>
      <c r="FD5" s="120"/>
      <c r="FE5" s="120"/>
      <c r="FF5" s="120"/>
      <c r="FG5" s="120"/>
      <c r="FH5" s="121"/>
      <c r="FI5" s="119">
        <f>FI6</f>
        <v>44627</v>
      </c>
      <c r="FJ5" s="120"/>
      <c r="FK5" s="120"/>
      <c r="FL5" s="120"/>
      <c r="FM5" s="120"/>
      <c r="FN5" s="120"/>
      <c r="FO5" s="121"/>
      <c r="FP5" s="119">
        <f>FP6</f>
        <v>44634</v>
      </c>
      <c r="FQ5" s="120"/>
      <c r="FR5" s="120"/>
      <c r="FS5" s="120"/>
      <c r="FT5" s="120"/>
      <c r="FU5" s="120"/>
      <c r="FV5" s="121"/>
      <c r="FW5" s="119">
        <f>FW6</f>
        <v>44641</v>
      </c>
      <c r="FX5" s="120"/>
      <c r="FY5" s="120"/>
      <c r="FZ5" s="120"/>
      <c r="GA5" s="120"/>
      <c r="GB5" s="120"/>
      <c r="GC5" s="121"/>
    </row>
    <row r="6" spans="1:185" ht="13.5" customHeight="1" x14ac:dyDescent="0.2">
      <c r="A6" s="16"/>
      <c r="B6" s="17"/>
      <c r="C6" s="17"/>
      <c r="D6" s="18"/>
      <c r="E6" s="17"/>
      <c r="F6" s="17"/>
      <c r="G6" s="17"/>
      <c r="H6" s="17"/>
      <c r="I6" s="17"/>
      <c r="J6" s="17"/>
      <c r="K6" s="54">
        <f>C4-WEEKDAY(C4,1)+2+7*(H4-1)</f>
        <v>44473</v>
      </c>
      <c r="L6" s="45">
        <f t="shared" ref="L6:AQ6" si="0">K6+1</f>
        <v>44474</v>
      </c>
      <c r="M6" s="45">
        <f t="shared" si="0"/>
        <v>44475</v>
      </c>
      <c r="N6" s="45">
        <f t="shared" si="0"/>
        <v>44476</v>
      </c>
      <c r="O6" s="45">
        <f t="shared" si="0"/>
        <v>44477</v>
      </c>
      <c r="P6" s="45">
        <f t="shared" si="0"/>
        <v>44478</v>
      </c>
      <c r="Q6" s="55">
        <f t="shared" si="0"/>
        <v>44479</v>
      </c>
      <c r="R6" s="54">
        <f t="shared" si="0"/>
        <v>44480</v>
      </c>
      <c r="S6" s="45">
        <f t="shared" si="0"/>
        <v>44481</v>
      </c>
      <c r="T6" s="45">
        <f t="shared" si="0"/>
        <v>44482</v>
      </c>
      <c r="U6" s="45">
        <f t="shared" si="0"/>
        <v>44483</v>
      </c>
      <c r="V6" s="45">
        <f t="shared" si="0"/>
        <v>44484</v>
      </c>
      <c r="W6" s="45">
        <f t="shared" si="0"/>
        <v>44485</v>
      </c>
      <c r="X6" s="55">
        <f t="shared" si="0"/>
        <v>44486</v>
      </c>
      <c r="Y6" s="54">
        <f t="shared" si="0"/>
        <v>44487</v>
      </c>
      <c r="Z6" s="45">
        <f t="shared" si="0"/>
        <v>44488</v>
      </c>
      <c r="AA6" s="45">
        <f t="shared" si="0"/>
        <v>44489</v>
      </c>
      <c r="AB6" s="45">
        <f t="shared" si="0"/>
        <v>44490</v>
      </c>
      <c r="AC6" s="45">
        <f t="shared" si="0"/>
        <v>44491</v>
      </c>
      <c r="AD6" s="45">
        <f t="shared" si="0"/>
        <v>44492</v>
      </c>
      <c r="AE6" s="55">
        <f t="shared" si="0"/>
        <v>44493</v>
      </c>
      <c r="AF6" s="54">
        <f t="shared" si="0"/>
        <v>44494</v>
      </c>
      <c r="AG6" s="45">
        <f t="shared" si="0"/>
        <v>44495</v>
      </c>
      <c r="AH6" s="45">
        <f t="shared" si="0"/>
        <v>44496</v>
      </c>
      <c r="AI6" s="45">
        <f t="shared" si="0"/>
        <v>44497</v>
      </c>
      <c r="AJ6" s="45">
        <f t="shared" si="0"/>
        <v>44498</v>
      </c>
      <c r="AK6" s="45">
        <f t="shared" si="0"/>
        <v>44499</v>
      </c>
      <c r="AL6" s="55">
        <f t="shared" si="0"/>
        <v>44500</v>
      </c>
      <c r="AM6" s="54">
        <f t="shared" si="0"/>
        <v>44501</v>
      </c>
      <c r="AN6" s="45">
        <f t="shared" si="0"/>
        <v>44502</v>
      </c>
      <c r="AO6" s="45">
        <f t="shared" si="0"/>
        <v>44503</v>
      </c>
      <c r="AP6" s="45">
        <f t="shared" si="0"/>
        <v>44504</v>
      </c>
      <c r="AQ6" s="45">
        <f t="shared" si="0"/>
        <v>44505</v>
      </c>
      <c r="AR6" s="45">
        <f t="shared" ref="AR6:BN6" si="1">AQ6+1</f>
        <v>44506</v>
      </c>
      <c r="AS6" s="55">
        <f t="shared" si="1"/>
        <v>44507</v>
      </c>
      <c r="AT6" s="54">
        <f t="shared" si="1"/>
        <v>44508</v>
      </c>
      <c r="AU6" s="45">
        <f t="shared" si="1"/>
        <v>44509</v>
      </c>
      <c r="AV6" s="45">
        <f t="shared" si="1"/>
        <v>44510</v>
      </c>
      <c r="AW6" s="45">
        <f t="shared" si="1"/>
        <v>44511</v>
      </c>
      <c r="AX6" s="45">
        <f t="shared" si="1"/>
        <v>44512</v>
      </c>
      <c r="AY6" s="45">
        <f t="shared" si="1"/>
        <v>44513</v>
      </c>
      <c r="AZ6" s="55">
        <f t="shared" si="1"/>
        <v>44514</v>
      </c>
      <c r="BA6" s="54">
        <f t="shared" si="1"/>
        <v>44515</v>
      </c>
      <c r="BB6" s="45">
        <f t="shared" si="1"/>
        <v>44516</v>
      </c>
      <c r="BC6" s="45">
        <f t="shared" si="1"/>
        <v>44517</v>
      </c>
      <c r="BD6" s="45">
        <f t="shared" si="1"/>
        <v>44518</v>
      </c>
      <c r="BE6" s="45">
        <f t="shared" si="1"/>
        <v>44519</v>
      </c>
      <c r="BF6" s="45">
        <f t="shared" si="1"/>
        <v>44520</v>
      </c>
      <c r="BG6" s="55">
        <f t="shared" si="1"/>
        <v>44521</v>
      </c>
      <c r="BH6" s="54">
        <f t="shared" si="1"/>
        <v>44522</v>
      </c>
      <c r="BI6" s="45">
        <f t="shared" si="1"/>
        <v>44523</v>
      </c>
      <c r="BJ6" s="45">
        <f t="shared" si="1"/>
        <v>44524</v>
      </c>
      <c r="BK6" s="45">
        <f t="shared" si="1"/>
        <v>44525</v>
      </c>
      <c r="BL6" s="45">
        <f t="shared" si="1"/>
        <v>44526</v>
      </c>
      <c r="BM6" s="45">
        <f t="shared" si="1"/>
        <v>44527</v>
      </c>
      <c r="BN6" s="55">
        <f t="shared" si="1"/>
        <v>44528</v>
      </c>
      <c r="BO6" s="54">
        <f t="shared" ref="BO6" si="2">BN6+1</f>
        <v>44529</v>
      </c>
      <c r="BP6" s="45">
        <f t="shared" ref="BP6" si="3">BO6+1</f>
        <v>44530</v>
      </c>
      <c r="BQ6" s="45">
        <f t="shared" ref="BQ6" si="4">BP6+1</f>
        <v>44531</v>
      </c>
      <c r="BR6" s="45">
        <f t="shared" ref="BR6" si="5">BQ6+1</f>
        <v>44532</v>
      </c>
      <c r="BS6" s="45">
        <f t="shared" ref="BS6" si="6">BR6+1</f>
        <v>44533</v>
      </c>
      <c r="BT6" s="45">
        <f t="shared" ref="BT6" si="7">BS6+1</f>
        <v>44534</v>
      </c>
      <c r="BU6" s="55">
        <f t="shared" ref="BU6" si="8">BT6+1</f>
        <v>44535</v>
      </c>
      <c r="BV6" s="54">
        <f t="shared" ref="BV6" si="9">BU6+1</f>
        <v>44536</v>
      </c>
      <c r="BW6" s="45">
        <f t="shared" ref="BW6" si="10">BV6+1</f>
        <v>44537</v>
      </c>
      <c r="BX6" s="45">
        <f t="shared" ref="BX6" si="11">BW6+1</f>
        <v>44538</v>
      </c>
      <c r="BY6" s="45">
        <f t="shared" ref="BY6" si="12">BX6+1</f>
        <v>44539</v>
      </c>
      <c r="BZ6" s="45">
        <f t="shared" ref="BZ6" si="13">BY6+1</f>
        <v>44540</v>
      </c>
      <c r="CA6" s="45">
        <f t="shared" ref="CA6" si="14">BZ6+1</f>
        <v>44541</v>
      </c>
      <c r="CB6" s="55">
        <f t="shared" ref="CB6" si="15">CA6+1</f>
        <v>44542</v>
      </c>
      <c r="CC6" s="54">
        <f t="shared" ref="CC6" si="16">CB6+1</f>
        <v>44543</v>
      </c>
      <c r="CD6" s="45">
        <f t="shared" ref="CD6" si="17">CC6+1</f>
        <v>44544</v>
      </c>
      <c r="CE6" s="45">
        <f t="shared" ref="CE6" si="18">CD6+1</f>
        <v>44545</v>
      </c>
      <c r="CF6" s="45">
        <f t="shared" ref="CF6" si="19">CE6+1</f>
        <v>44546</v>
      </c>
      <c r="CG6" s="45">
        <f t="shared" ref="CG6" si="20">CF6+1</f>
        <v>44547</v>
      </c>
      <c r="CH6" s="45">
        <f t="shared" ref="CH6" si="21">CG6+1</f>
        <v>44548</v>
      </c>
      <c r="CI6" s="55">
        <f t="shared" ref="CI6" si="22">CH6+1</f>
        <v>44549</v>
      </c>
      <c r="CJ6" s="106">
        <f t="shared" ref="CJ6" si="23">CI6+1</f>
        <v>44550</v>
      </c>
      <c r="CK6" s="107">
        <f t="shared" ref="CK6" si="24">CJ6+1</f>
        <v>44551</v>
      </c>
      <c r="CL6" s="107">
        <f t="shared" ref="CL6" si="25">CK6+1</f>
        <v>44552</v>
      </c>
      <c r="CM6" s="107">
        <f t="shared" ref="CM6" si="26">CL6+1</f>
        <v>44553</v>
      </c>
      <c r="CN6" s="107">
        <f t="shared" ref="CN6" si="27">CM6+1</f>
        <v>44554</v>
      </c>
      <c r="CO6" s="107">
        <f t="shared" ref="CO6" si="28">CN6+1</f>
        <v>44555</v>
      </c>
      <c r="CP6" s="108">
        <f t="shared" ref="CP6" si="29">CO6+1</f>
        <v>44556</v>
      </c>
      <c r="CQ6" s="106">
        <f t="shared" ref="CQ6" si="30">CP6+1</f>
        <v>44557</v>
      </c>
      <c r="CR6" s="107">
        <f t="shared" ref="CR6" si="31">CQ6+1</f>
        <v>44558</v>
      </c>
      <c r="CS6" s="107">
        <f t="shared" ref="CS6" si="32">CR6+1</f>
        <v>44559</v>
      </c>
      <c r="CT6" s="107">
        <f t="shared" ref="CT6" si="33">CS6+1</f>
        <v>44560</v>
      </c>
      <c r="CU6" s="107">
        <f t="shared" ref="CU6" si="34">CT6+1</f>
        <v>44561</v>
      </c>
      <c r="CV6" s="107">
        <f t="shared" ref="CV6" si="35">CU6+1</f>
        <v>44562</v>
      </c>
      <c r="CW6" s="108">
        <f t="shared" ref="CW6" si="36">CV6+1</f>
        <v>44563</v>
      </c>
      <c r="CX6" s="106">
        <f t="shared" ref="CX6" si="37">CW6+1</f>
        <v>44564</v>
      </c>
      <c r="CY6" s="107">
        <f t="shared" ref="CY6" si="38">CX6+1</f>
        <v>44565</v>
      </c>
      <c r="CZ6" s="107">
        <f t="shared" ref="CZ6" si="39">CY6+1</f>
        <v>44566</v>
      </c>
      <c r="DA6" s="107">
        <f t="shared" ref="DA6" si="40">CZ6+1</f>
        <v>44567</v>
      </c>
      <c r="DB6" s="107">
        <f t="shared" ref="DB6" si="41">DA6+1</f>
        <v>44568</v>
      </c>
      <c r="DC6" s="107">
        <f t="shared" ref="DC6" si="42">DB6+1</f>
        <v>44569</v>
      </c>
      <c r="DD6" s="108">
        <f t="shared" ref="DD6" si="43">DC6+1</f>
        <v>44570</v>
      </c>
      <c r="DE6" s="106">
        <f t="shared" ref="DE6" si="44">DD6+1</f>
        <v>44571</v>
      </c>
      <c r="DF6" s="107">
        <f t="shared" ref="DF6" si="45">DE6+1</f>
        <v>44572</v>
      </c>
      <c r="DG6" s="107">
        <f t="shared" ref="DG6" si="46">DF6+1</f>
        <v>44573</v>
      </c>
      <c r="DH6" s="107">
        <f t="shared" ref="DH6" si="47">DG6+1</f>
        <v>44574</v>
      </c>
      <c r="DI6" s="107">
        <f t="shared" ref="DI6" si="48">DH6+1</f>
        <v>44575</v>
      </c>
      <c r="DJ6" s="107">
        <f t="shared" ref="DJ6" si="49">DI6+1</f>
        <v>44576</v>
      </c>
      <c r="DK6" s="108">
        <f t="shared" ref="DK6" si="50">DJ6+1</f>
        <v>44577</v>
      </c>
      <c r="DL6" s="54">
        <f t="shared" ref="DL6" si="51">DK6+1</f>
        <v>44578</v>
      </c>
      <c r="DM6" s="45">
        <f t="shared" ref="DM6" si="52">DL6+1</f>
        <v>44579</v>
      </c>
      <c r="DN6" s="45">
        <f t="shared" ref="DN6" si="53">DM6+1</f>
        <v>44580</v>
      </c>
      <c r="DO6" s="45">
        <f t="shared" ref="DO6" si="54">DN6+1</f>
        <v>44581</v>
      </c>
      <c r="DP6" s="45">
        <f t="shared" ref="DP6" si="55">DO6+1</f>
        <v>44582</v>
      </c>
      <c r="DQ6" s="45">
        <f t="shared" ref="DQ6" si="56">DP6+1</f>
        <v>44583</v>
      </c>
      <c r="DR6" s="55">
        <f t="shared" ref="DR6" si="57">DQ6+1</f>
        <v>44584</v>
      </c>
      <c r="DS6" s="54">
        <f t="shared" ref="DS6" si="58">DR6+1</f>
        <v>44585</v>
      </c>
      <c r="DT6" s="45">
        <f t="shared" ref="DT6" si="59">DS6+1</f>
        <v>44586</v>
      </c>
      <c r="DU6" s="45">
        <f t="shared" ref="DU6" si="60">DT6+1</f>
        <v>44587</v>
      </c>
      <c r="DV6" s="45">
        <f t="shared" ref="DV6" si="61">DU6+1</f>
        <v>44588</v>
      </c>
      <c r="DW6" s="45">
        <f t="shared" ref="DW6" si="62">DV6+1</f>
        <v>44589</v>
      </c>
      <c r="DX6" s="45">
        <f t="shared" ref="DX6" si="63">DW6+1</f>
        <v>44590</v>
      </c>
      <c r="DY6" s="55">
        <f t="shared" ref="DY6" si="64">DX6+1</f>
        <v>44591</v>
      </c>
      <c r="DZ6" s="54">
        <f t="shared" ref="DZ6" si="65">DY6+1</f>
        <v>44592</v>
      </c>
      <c r="EA6" s="45">
        <f t="shared" ref="EA6" si="66">DZ6+1</f>
        <v>44593</v>
      </c>
      <c r="EB6" s="45">
        <f t="shared" ref="EB6" si="67">EA6+1</f>
        <v>44594</v>
      </c>
      <c r="EC6" s="45">
        <f t="shared" ref="EC6" si="68">EB6+1</f>
        <v>44595</v>
      </c>
      <c r="ED6" s="45">
        <f t="shared" ref="ED6" si="69">EC6+1</f>
        <v>44596</v>
      </c>
      <c r="EE6" s="45">
        <f t="shared" ref="EE6" si="70">ED6+1</f>
        <v>44597</v>
      </c>
      <c r="EF6" s="55">
        <f t="shared" ref="EF6" si="71">EE6+1</f>
        <v>44598</v>
      </c>
      <c r="EG6" s="54">
        <f t="shared" ref="EG6" si="72">EF6+1</f>
        <v>44599</v>
      </c>
      <c r="EH6" s="45">
        <f t="shared" ref="EH6" si="73">EG6+1</f>
        <v>44600</v>
      </c>
      <c r="EI6" s="45">
        <f t="shared" ref="EI6" si="74">EH6+1</f>
        <v>44601</v>
      </c>
      <c r="EJ6" s="45">
        <f t="shared" ref="EJ6" si="75">EI6+1</f>
        <v>44602</v>
      </c>
      <c r="EK6" s="45">
        <f t="shared" ref="EK6" si="76">EJ6+1</f>
        <v>44603</v>
      </c>
      <c r="EL6" s="45">
        <f t="shared" ref="EL6" si="77">EK6+1</f>
        <v>44604</v>
      </c>
      <c r="EM6" s="55">
        <f t="shared" ref="EM6" si="78">EL6+1</f>
        <v>44605</v>
      </c>
      <c r="EN6" s="54">
        <f t="shared" ref="EN6" si="79">EM6+1</f>
        <v>44606</v>
      </c>
      <c r="EO6" s="45">
        <f t="shared" ref="EO6" si="80">EN6+1</f>
        <v>44607</v>
      </c>
      <c r="EP6" s="45">
        <f t="shared" ref="EP6" si="81">EO6+1</f>
        <v>44608</v>
      </c>
      <c r="EQ6" s="45">
        <f t="shared" ref="EQ6" si="82">EP6+1</f>
        <v>44609</v>
      </c>
      <c r="ER6" s="45">
        <f t="shared" ref="ER6" si="83">EQ6+1</f>
        <v>44610</v>
      </c>
      <c r="ES6" s="45">
        <f t="shared" ref="ES6" si="84">ER6+1</f>
        <v>44611</v>
      </c>
      <c r="ET6" s="55">
        <f t="shared" ref="ET6" si="85">ES6+1</f>
        <v>44612</v>
      </c>
      <c r="EU6" s="54">
        <f t="shared" ref="EU6" si="86">ET6+1</f>
        <v>44613</v>
      </c>
      <c r="EV6" s="45">
        <f t="shared" ref="EV6" si="87">EU6+1</f>
        <v>44614</v>
      </c>
      <c r="EW6" s="45">
        <f t="shared" ref="EW6" si="88">EV6+1</f>
        <v>44615</v>
      </c>
      <c r="EX6" s="45">
        <f t="shared" ref="EX6" si="89">EW6+1</f>
        <v>44616</v>
      </c>
      <c r="EY6" s="45">
        <f t="shared" ref="EY6" si="90">EX6+1</f>
        <v>44617</v>
      </c>
      <c r="EZ6" s="45">
        <f t="shared" ref="EZ6" si="91">EY6+1</f>
        <v>44618</v>
      </c>
      <c r="FA6" s="55">
        <f t="shared" ref="FA6" si="92">EZ6+1</f>
        <v>44619</v>
      </c>
      <c r="FB6" s="54">
        <f t="shared" ref="FB6" si="93">FA6+1</f>
        <v>44620</v>
      </c>
      <c r="FC6" s="45">
        <f t="shared" ref="FC6" si="94">FB6+1</f>
        <v>44621</v>
      </c>
      <c r="FD6" s="45">
        <f t="shared" ref="FD6" si="95">FC6+1</f>
        <v>44622</v>
      </c>
      <c r="FE6" s="45">
        <f t="shared" ref="FE6" si="96">FD6+1</f>
        <v>44623</v>
      </c>
      <c r="FF6" s="45">
        <f t="shared" ref="FF6" si="97">FE6+1</f>
        <v>44624</v>
      </c>
      <c r="FG6" s="45">
        <f t="shared" ref="FG6" si="98">FF6+1</f>
        <v>44625</v>
      </c>
      <c r="FH6" s="55">
        <f t="shared" ref="FH6" si="99">FG6+1</f>
        <v>44626</v>
      </c>
      <c r="FI6" s="54">
        <f t="shared" ref="FI6" si="100">FH6+1</f>
        <v>44627</v>
      </c>
      <c r="FJ6" s="45">
        <f t="shared" ref="FJ6" si="101">FI6+1</f>
        <v>44628</v>
      </c>
      <c r="FK6" s="45">
        <f t="shared" ref="FK6" si="102">FJ6+1</f>
        <v>44629</v>
      </c>
      <c r="FL6" s="45">
        <f t="shared" ref="FL6" si="103">FK6+1</f>
        <v>44630</v>
      </c>
      <c r="FM6" s="45">
        <f t="shared" ref="FM6" si="104">FL6+1</f>
        <v>44631</v>
      </c>
      <c r="FN6" s="45">
        <f t="shared" ref="FN6" si="105">FM6+1</f>
        <v>44632</v>
      </c>
      <c r="FO6" s="55">
        <f t="shared" ref="FO6" si="106">FN6+1</f>
        <v>44633</v>
      </c>
      <c r="FP6" s="54">
        <f t="shared" ref="FP6" si="107">FO6+1</f>
        <v>44634</v>
      </c>
      <c r="FQ6" s="45">
        <f t="shared" ref="FQ6" si="108">FP6+1</f>
        <v>44635</v>
      </c>
      <c r="FR6" s="45">
        <f t="shared" ref="FR6" si="109">FQ6+1</f>
        <v>44636</v>
      </c>
      <c r="FS6" s="45">
        <f t="shared" ref="FS6" si="110">FR6+1</f>
        <v>44637</v>
      </c>
      <c r="FT6" s="45">
        <f t="shared" ref="FT6" si="111">FS6+1</f>
        <v>44638</v>
      </c>
      <c r="FU6" s="45">
        <f t="shared" ref="FU6" si="112">FT6+1</f>
        <v>44639</v>
      </c>
      <c r="FV6" s="55">
        <f t="shared" ref="FV6" si="113">FU6+1</f>
        <v>44640</v>
      </c>
      <c r="FW6" s="54">
        <f t="shared" ref="FW6" si="114">FV6+1</f>
        <v>44641</v>
      </c>
      <c r="FX6" s="45">
        <f t="shared" ref="FX6" si="115">FW6+1</f>
        <v>44642</v>
      </c>
      <c r="FY6" s="45">
        <f t="shared" ref="FY6" si="116">FX6+1</f>
        <v>44643</v>
      </c>
      <c r="FZ6" s="45">
        <f t="shared" ref="FZ6" si="117">FY6+1</f>
        <v>44644</v>
      </c>
      <c r="GA6" s="45">
        <f t="shared" ref="GA6" si="118">FZ6+1</f>
        <v>44645</v>
      </c>
      <c r="GB6" s="45">
        <f t="shared" ref="GB6" si="119">GA6+1</f>
        <v>44646</v>
      </c>
      <c r="GC6" s="55">
        <f t="shared" ref="GC6" si="120">GB6+1</f>
        <v>44647</v>
      </c>
    </row>
    <row r="7" spans="1:185" s="83" customFormat="1" ht="24.75" thickBot="1" x14ac:dyDescent="0.25">
      <c r="A7" s="75" t="s">
        <v>0</v>
      </c>
      <c r="B7" s="76" t="s">
        <v>6</v>
      </c>
      <c r="C7" s="77" t="s">
        <v>7</v>
      </c>
      <c r="D7" s="78" t="s">
        <v>13</v>
      </c>
      <c r="E7" s="79" t="s">
        <v>8</v>
      </c>
      <c r="F7" s="79" t="s">
        <v>9</v>
      </c>
      <c r="G7" s="77" t="s">
        <v>10</v>
      </c>
      <c r="H7" s="77" t="s">
        <v>11</v>
      </c>
      <c r="I7" s="77" t="s">
        <v>12</v>
      </c>
      <c r="J7" s="77"/>
      <c r="K7" s="80" t="str">
        <f t="shared" ref="K7:AP7" si="121">CHOOSE(WEEKDAY(K6,1),"S","M","T","W","T","F","S")</f>
        <v>M</v>
      </c>
      <c r="L7" s="81" t="str">
        <f t="shared" si="121"/>
        <v>T</v>
      </c>
      <c r="M7" s="81" t="str">
        <f t="shared" si="121"/>
        <v>W</v>
      </c>
      <c r="N7" s="81" t="str">
        <f t="shared" si="121"/>
        <v>T</v>
      </c>
      <c r="O7" s="81" t="str">
        <f t="shared" si="121"/>
        <v>F</v>
      </c>
      <c r="P7" s="81" t="str">
        <f t="shared" si="121"/>
        <v>S</v>
      </c>
      <c r="Q7" s="82" t="str">
        <f t="shared" si="121"/>
        <v>S</v>
      </c>
      <c r="R7" s="80" t="str">
        <f t="shared" si="121"/>
        <v>M</v>
      </c>
      <c r="S7" s="81" t="str">
        <f t="shared" si="121"/>
        <v>T</v>
      </c>
      <c r="T7" s="81" t="str">
        <f t="shared" si="121"/>
        <v>W</v>
      </c>
      <c r="U7" s="81" t="str">
        <f t="shared" si="121"/>
        <v>T</v>
      </c>
      <c r="V7" s="81" t="str">
        <f t="shared" si="121"/>
        <v>F</v>
      </c>
      <c r="W7" s="81" t="str">
        <f t="shared" si="121"/>
        <v>S</v>
      </c>
      <c r="X7" s="82" t="str">
        <f t="shared" si="121"/>
        <v>S</v>
      </c>
      <c r="Y7" s="80" t="str">
        <f t="shared" si="121"/>
        <v>M</v>
      </c>
      <c r="Z7" s="81" t="str">
        <f t="shared" si="121"/>
        <v>T</v>
      </c>
      <c r="AA7" s="81" t="str">
        <f t="shared" si="121"/>
        <v>W</v>
      </c>
      <c r="AB7" s="81" t="str">
        <f t="shared" si="121"/>
        <v>T</v>
      </c>
      <c r="AC7" s="81" t="str">
        <f t="shared" si="121"/>
        <v>F</v>
      </c>
      <c r="AD7" s="81" t="str">
        <f t="shared" si="121"/>
        <v>S</v>
      </c>
      <c r="AE7" s="82" t="str">
        <f t="shared" si="121"/>
        <v>S</v>
      </c>
      <c r="AF7" s="80" t="str">
        <f t="shared" si="121"/>
        <v>M</v>
      </c>
      <c r="AG7" s="81" t="str">
        <f t="shared" si="121"/>
        <v>T</v>
      </c>
      <c r="AH7" s="81" t="str">
        <f t="shared" si="121"/>
        <v>W</v>
      </c>
      <c r="AI7" s="81" t="str">
        <f t="shared" si="121"/>
        <v>T</v>
      </c>
      <c r="AJ7" s="81" t="str">
        <f t="shared" si="121"/>
        <v>F</v>
      </c>
      <c r="AK7" s="81" t="str">
        <f t="shared" si="121"/>
        <v>S</v>
      </c>
      <c r="AL7" s="82" t="str">
        <f t="shared" si="121"/>
        <v>S</v>
      </c>
      <c r="AM7" s="80" t="str">
        <f t="shared" si="121"/>
        <v>M</v>
      </c>
      <c r="AN7" s="81" t="str">
        <f t="shared" si="121"/>
        <v>T</v>
      </c>
      <c r="AO7" s="81" t="str">
        <f t="shared" si="121"/>
        <v>W</v>
      </c>
      <c r="AP7" s="81" t="str">
        <f t="shared" si="121"/>
        <v>T</v>
      </c>
      <c r="AQ7" s="81" t="str">
        <f t="shared" ref="AQ7:BN7" si="122">CHOOSE(WEEKDAY(AQ6,1),"S","M","T","W","T","F","S")</f>
        <v>F</v>
      </c>
      <c r="AR7" s="81" t="str">
        <f t="shared" si="122"/>
        <v>S</v>
      </c>
      <c r="AS7" s="82" t="str">
        <f t="shared" si="122"/>
        <v>S</v>
      </c>
      <c r="AT7" s="80" t="str">
        <f t="shared" si="122"/>
        <v>M</v>
      </c>
      <c r="AU7" s="81" t="str">
        <f t="shared" si="122"/>
        <v>T</v>
      </c>
      <c r="AV7" s="81" t="str">
        <f t="shared" si="122"/>
        <v>W</v>
      </c>
      <c r="AW7" s="81" t="str">
        <f t="shared" si="122"/>
        <v>T</v>
      </c>
      <c r="AX7" s="81" t="str">
        <f t="shared" si="122"/>
        <v>F</v>
      </c>
      <c r="AY7" s="81" t="str">
        <f t="shared" si="122"/>
        <v>S</v>
      </c>
      <c r="AZ7" s="82" t="str">
        <f t="shared" si="122"/>
        <v>S</v>
      </c>
      <c r="BA7" s="80" t="str">
        <f t="shared" si="122"/>
        <v>M</v>
      </c>
      <c r="BB7" s="81" t="str">
        <f t="shared" si="122"/>
        <v>T</v>
      </c>
      <c r="BC7" s="81" t="str">
        <f t="shared" si="122"/>
        <v>W</v>
      </c>
      <c r="BD7" s="81" t="str">
        <f t="shared" si="122"/>
        <v>T</v>
      </c>
      <c r="BE7" s="81" t="str">
        <f t="shared" si="122"/>
        <v>F</v>
      </c>
      <c r="BF7" s="81" t="str">
        <f t="shared" si="122"/>
        <v>S</v>
      </c>
      <c r="BG7" s="82" t="str">
        <f t="shared" si="122"/>
        <v>S</v>
      </c>
      <c r="BH7" s="80" t="str">
        <f t="shared" si="122"/>
        <v>M</v>
      </c>
      <c r="BI7" s="81" t="str">
        <f t="shared" si="122"/>
        <v>T</v>
      </c>
      <c r="BJ7" s="81" t="str">
        <f t="shared" si="122"/>
        <v>W</v>
      </c>
      <c r="BK7" s="81" t="str">
        <f t="shared" si="122"/>
        <v>T</v>
      </c>
      <c r="BL7" s="81" t="str">
        <f t="shared" si="122"/>
        <v>F</v>
      </c>
      <c r="BM7" s="81" t="str">
        <f t="shared" si="122"/>
        <v>S</v>
      </c>
      <c r="BN7" s="82" t="str">
        <f t="shared" si="122"/>
        <v>S</v>
      </c>
      <c r="BO7" s="80" t="str">
        <f t="shared" ref="BO7:CB7" si="123">CHOOSE(WEEKDAY(BO6,1),"S","M","T","W","T","F","S")</f>
        <v>M</v>
      </c>
      <c r="BP7" s="81" t="str">
        <f t="shared" si="123"/>
        <v>T</v>
      </c>
      <c r="BQ7" s="81" t="str">
        <f t="shared" si="123"/>
        <v>W</v>
      </c>
      <c r="BR7" s="81" t="str">
        <f t="shared" si="123"/>
        <v>T</v>
      </c>
      <c r="BS7" s="81" t="str">
        <f t="shared" si="123"/>
        <v>F</v>
      </c>
      <c r="BT7" s="81" t="str">
        <f t="shared" si="123"/>
        <v>S</v>
      </c>
      <c r="BU7" s="82" t="str">
        <f t="shared" si="123"/>
        <v>S</v>
      </c>
      <c r="BV7" s="80" t="str">
        <f t="shared" si="123"/>
        <v>M</v>
      </c>
      <c r="BW7" s="81" t="str">
        <f t="shared" si="123"/>
        <v>T</v>
      </c>
      <c r="BX7" s="81" t="str">
        <f t="shared" si="123"/>
        <v>W</v>
      </c>
      <c r="BY7" s="81" t="str">
        <f t="shared" si="123"/>
        <v>T</v>
      </c>
      <c r="BZ7" s="81" t="str">
        <f t="shared" si="123"/>
        <v>F</v>
      </c>
      <c r="CA7" s="81" t="str">
        <f t="shared" si="123"/>
        <v>S</v>
      </c>
      <c r="CB7" s="82" t="str">
        <f t="shared" si="123"/>
        <v>S</v>
      </c>
      <c r="CC7" s="80" t="str">
        <f t="shared" ref="CC7:EF7" si="124">CHOOSE(WEEKDAY(CC6,1),"S","M","T","W","T","F","S")</f>
        <v>M</v>
      </c>
      <c r="CD7" s="81" t="str">
        <f t="shared" si="124"/>
        <v>T</v>
      </c>
      <c r="CE7" s="81" t="str">
        <f t="shared" si="124"/>
        <v>W</v>
      </c>
      <c r="CF7" s="81" t="str">
        <f t="shared" si="124"/>
        <v>T</v>
      </c>
      <c r="CG7" s="81" t="str">
        <f t="shared" si="124"/>
        <v>F</v>
      </c>
      <c r="CH7" s="81" t="str">
        <f t="shared" si="124"/>
        <v>S</v>
      </c>
      <c r="CI7" s="82" t="str">
        <f t="shared" si="124"/>
        <v>S</v>
      </c>
      <c r="CJ7" s="109" t="str">
        <f t="shared" si="124"/>
        <v>M</v>
      </c>
      <c r="CK7" s="110" t="str">
        <f t="shared" si="124"/>
        <v>T</v>
      </c>
      <c r="CL7" s="110" t="str">
        <f t="shared" si="124"/>
        <v>W</v>
      </c>
      <c r="CM7" s="110" t="str">
        <f t="shared" si="124"/>
        <v>T</v>
      </c>
      <c r="CN7" s="110" t="str">
        <f t="shared" si="124"/>
        <v>F</v>
      </c>
      <c r="CO7" s="110" t="str">
        <f t="shared" si="124"/>
        <v>S</v>
      </c>
      <c r="CP7" s="111" t="str">
        <f t="shared" si="124"/>
        <v>S</v>
      </c>
      <c r="CQ7" s="109" t="str">
        <f t="shared" si="124"/>
        <v>M</v>
      </c>
      <c r="CR7" s="110" t="str">
        <f t="shared" si="124"/>
        <v>T</v>
      </c>
      <c r="CS7" s="110" t="str">
        <f t="shared" si="124"/>
        <v>W</v>
      </c>
      <c r="CT7" s="110" t="str">
        <f t="shared" si="124"/>
        <v>T</v>
      </c>
      <c r="CU7" s="110" t="str">
        <f t="shared" si="124"/>
        <v>F</v>
      </c>
      <c r="CV7" s="110" t="str">
        <f t="shared" si="124"/>
        <v>S</v>
      </c>
      <c r="CW7" s="111" t="str">
        <f t="shared" si="124"/>
        <v>S</v>
      </c>
      <c r="CX7" s="109" t="str">
        <f t="shared" si="124"/>
        <v>M</v>
      </c>
      <c r="CY7" s="110" t="str">
        <f t="shared" si="124"/>
        <v>T</v>
      </c>
      <c r="CZ7" s="110" t="str">
        <f t="shared" si="124"/>
        <v>W</v>
      </c>
      <c r="DA7" s="110" t="str">
        <f t="shared" si="124"/>
        <v>T</v>
      </c>
      <c r="DB7" s="110" t="str">
        <f t="shared" si="124"/>
        <v>F</v>
      </c>
      <c r="DC7" s="110" t="str">
        <f t="shared" si="124"/>
        <v>S</v>
      </c>
      <c r="DD7" s="111" t="str">
        <f t="shared" si="124"/>
        <v>S</v>
      </c>
      <c r="DE7" s="109" t="str">
        <f t="shared" si="124"/>
        <v>M</v>
      </c>
      <c r="DF7" s="110" t="str">
        <f t="shared" si="124"/>
        <v>T</v>
      </c>
      <c r="DG7" s="110" t="str">
        <f t="shared" si="124"/>
        <v>W</v>
      </c>
      <c r="DH7" s="110" t="str">
        <f t="shared" si="124"/>
        <v>T</v>
      </c>
      <c r="DI7" s="110" t="str">
        <f t="shared" si="124"/>
        <v>F</v>
      </c>
      <c r="DJ7" s="110" t="str">
        <f t="shared" si="124"/>
        <v>S</v>
      </c>
      <c r="DK7" s="111" t="str">
        <f t="shared" si="124"/>
        <v>S</v>
      </c>
      <c r="DL7" s="80" t="str">
        <f t="shared" si="124"/>
        <v>M</v>
      </c>
      <c r="DM7" s="81" t="str">
        <f t="shared" si="124"/>
        <v>T</v>
      </c>
      <c r="DN7" s="81" t="str">
        <f t="shared" si="124"/>
        <v>W</v>
      </c>
      <c r="DO7" s="81" t="str">
        <f t="shared" si="124"/>
        <v>T</v>
      </c>
      <c r="DP7" s="81" t="str">
        <f t="shared" si="124"/>
        <v>F</v>
      </c>
      <c r="DQ7" s="81" t="str">
        <f t="shared" si="124"/>
        <v>S</v>
      </c>
      <c r="DR7" s="82" t="str">
        <f t="shared" si="124"/>
        <v>S</v>
      </c>
      <c r="DS7" s="80" t="str">
        <f t="shared" si="124"/>
        <v>M</v>
      </c>
      <c r="DT7" s="81" t="str">
        <f t="shared" si="124"/>
        <v>T</v>
      </c>
      <c r="DU7" s="81" t="str">
        <f t="shared" si="124"/>
        <v>W</v>
      </c>
      <c r="DV7" s="81" t="str">
        <f t="shared" si="124"/>
        <v>T</v>
      </c>
      <c r="DW7" s="81" t="str">
        <f t="shared" si="124"/>
        <v>F</v>
      </c>
      <c r="DX7" s="81" t="str">
        <f t="shared" si="124"/>
        <v>S</v>
      </c>
      <c r="DY7" s="82" t="str">
        <f t="shared" si="124"/>
        <v>S</v>
      </c>
      <c r="DZ7" s="80" t="str">
        <f t="shared" si="124"/>
        <v>M</v>
      </c>
      <c r="EA7" s="81" t="str">
        <f t="shared" si="124"/>
        <v>T</v>
      </c>
      <c r="EB7" s="81" t="str">
        <f t="shared" si="124"/>
        <v>W</v>
      </c>
      <c r="EC7" s="81" t="str">
        <f t="shared" si="124"/>
        <v>T</v>
      </c>
      <c r="ED7" s="81" t="str">
        <f t="shared" si="124"/>
        <v>F</v>
      </c>
      <c r="EE7" s="81" t="str">
        <f t="shared" si="124"/>
        <v>S</v>
      </c>
      <c r="EF7" s="82" t="str">
        <f t="shared" si="124"/>
        <v>S</v>
      </c>
      <c r="EG7" s="80" t="str">
        <f t="shared" ref="EG7:FA7" si="125">CHOOSE(WEEKDAY(EG6,1),"S","M","T","W","T","F","S")</f>
        <v>M</v>
      </c>
      <c r="EH7" s="81" t="str">
        <f t="shared" si="125"/>
        <v>T</v>
      </c>
      <c r="EI7" s="81" t="str">
        <f t="shared" si="125"/>
        <v>W</v>
      </c>
      <c r="EJ7" s="81" t="str">
        <f t="shared" si="125"/>
        <v>T</v>
      </c>
      <c r="EK7" s="81" t="str">
        <f t="shared" si="125"/>
        <v>F</v>
      </c>
      <c r="EL7" s="81" t="str">
        <f t="shared" si="125"/>
        <v>S</v>
      </c>
      <c r="EM7" s="82" t="str">
        <f t="shared" si="125"/>
        <v>S</v>
      </c>
      <c r="EN7" s="80" t="str">
        <f t="shared" si="125"/>
        <v>M</v>
      </c>
      <c r="EO7" s="81" t="str">
        <f t="shared" si="125"/>
        <v>T</v>
      </c>
      <c r="EP7" s="81" t="str">
        <f t="shared" si="125"/>
        <v>W</v>
      </c>
      <c r="EQ7" s="81" t="str">
        <f t="shared" si="125"/>
        <v>T</v>
      </c>
      <c r="ER7" s="81" t="str">
        <f t="shared" si="125"/>
        <v>F</v>
      </c>
      <c r="ES7" s="81" t="str">
        <f t="shared" si="125"/>
        <v>S</v>
      </c>
      <c r="ET7" s="82" t="str">
        <f t="shared" si="125"/>
        <v>S</v>
      </c>
      <c r="EU7" s="80" t="str">
        <f t="shared" si="125"/>
        <v>M</v>
      </c>
      <c r="EV7" s="81" t="str">
        <f t="shared" si="125"/>
        <v>T</v>
      </c>
      <c r="EW7" s="81" t="str">
        <f t="shared" si="125"/>
        <v>W</v>
      </c>
      <c r="EX7" s="81" t="str">
        <f t="shared" si="125"/>
        <v>T</v>
      </c>
      <c r="EY7" s="81" t="str">
        <f t="shared" si="125"/>
        <v>F</v>
      </c>
      <c r="EZ7" s="81" t="str">
        <f t="shared" si="125"/>
        <v>S</v>
      </c>
      <c r="FA7" s="82" t="str">
        <f t="shared" si="125"/>
        <v>S</v>
      </c>
      <c r="FB7" s="80" t="str">
        <f t="shared" ref="FB7:FV7" si="126">CHOOSE(WEEKDAY(FB6,1),"S","M","T","W","T","F","S")</f>
        <v>M</v>
      </c>
      <c r="FC7" s="81" t="str">
        <f t="shared" si="126"/>
        <v>T</v>
      </c>
      <c r="FD7" s="81" t="str">
        <f t="shared" si="126"/>
        <v>W</v>
      </c>
      <c r="FE7" s="81" t="str">
        <f t="shared" si="126"/>
        <v>T</v>
      </c>
      <c r="FF7" s="81" t="str">
        <f t="shared" si="126"/>
        <v>F</v>
      </c>
      <c r="FG7" s="81" t="str">
        <f t="shared" si="126"/>
        <v>S</v>
      </c>
      <c r="FH7" s="82" t="str">
        <f t="shared" si="126"/>
        <v>S</v>
      </c>
      <c r="FI7" s="80" t="str">
        <f t="shared" si="126"/>
        <v>M</v>
      </c>
      <c r="FJ7" s="81" t="str">
        <f t="shared" si="126"/>
        <v>T</v>
      </c>
      <c r="FK7" s="81" t="str">
        <f t="shared" si="126"/>
        <v>W</v>
      </c>
      <c r="FL7" s="81" t="str">
        <f t="shared" si="126"/>
        <v>T</v>
      </c>
      <c r="FM7" s="81" t="str">
        <f t="shared" si="126"/>
        <v>F</v>
      </c>
      <c r="FN7" s="81" t="str">
        <f t="shared" si="126"/>
        <v>S</v>
      </c>
      <c r="FO7" s="82" t="str">
        <f t="shared" si="126"/>
        <v>S</v>
      </c>
      <c r="FP7" s="80" t="str">
        <f t="shared" si="126"/>
        <v>M</v>
      </c>
      <c r="FQ7" s="81" t="str">
        <f t="shared" si="126"/>
        <v>T</v>
      </c>
      <c r="FR7" s="81" t="str">
        <f t="shared" si="126"/>
        <v>W</v>
      </c>
      <c r="FS7" s="81" t="str">
        <f t="shared" si="126"/>
        <v>T</v>
      </c>
      <c r="FT7" s="81" t="str">
        <f t="shared" si="126"/>
        <v>F</v>
      </c>
      <c r="FU7" s="81" t="str">
        <f t="shared" si="126"/>
        <v>S</v>
      </c>
      <c r="FV7" s="82" t="str">
        <f t="shared" si="126"/>
        <v>S</v>
      </c>
      <c r="FW7" s="80" t="str">
        <f t="shared" ref="FW7:GC7" si="127">CHOOSE(WEEKDAY(FW6,1),"S","M","T","W","T","F","S")</f>
        <v>M</v>
      </c>
      <c r="FX7" s="81" t="str">
        <f t="shared" si="127"/>
        <v>T</v>
      </c>
      <c r="FY7" s="81" t="str">
        <f t="shared" si="127"/>
        <v>W</v>
      </c>
      <c r="FZ7" s="81" t="str">
        <f t="shared" si="127"/>
        <v>T</v>
      </c>
      <c r="GA7" s="81" t="str">
        <f t="shared" si="127"/>
        <v>F</v>
      </c>
      <c r="GB7" s="81" t="str">
        <f t="shared" si="127"/>
        <v>S</v>
      </c>
      <c r="GC7" s="82" t="str">
        <f t="shared" si="127"/>
        <v>S</v>
      </c>
    </row>
    <row r="8" spans="1:185" s="22" customFormat="1" ht="18.75" thickBot="1" x14ac:dyDescent="0.25">
      <c r="A8" s="46" t="str">
        <f>IF(ISERROR(VALUE(SUBSTITUTE(prevWBS,".",""))),"1",IF(ISERROR(FIND("`",SUBSTITUTE(prevWBS,".","`",1))),TEXT(VALUE(prevWBS)+1,"#"),TEXT(VALUE(LEFT(prevWBS,FIND("`",SUBSTITUTE(prevWBS,".","`",1))-1))+1,"#")))</f>
        <v>1</v>
      </c>
      <c r="B8" s="47" t="s">
        <v>18</v>
      </c>
      <c r="C8" s="48"/>
      <c r="D8" s="49"/>
      <c r="E8" s="50"/>
      <c r="F8" s="74" t="str">
        <f>IF(ISBLANK(E8)," - ",IF(G8=0,E8,E8+G8-1))</f>
        <v xml:space="preserve"> - </v>
      </c>
      <c r="G8" s="51"/>
      <c r="H8" s="52"/>
      <c r="I8" s="53" t="str">
        <f t="shared" ref="I8:I19" si="128">IF(OR(F8=0,E8=0)," - ",NETWORKDAYS(E8,F8))</f>
        <v xml:space="preserve"> - </v>
      </c>
      <c r="J8" s="5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c r="AT8" s="66"/>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c r="BY8" s="66"/>
      <c r="BZ8" s="66"/>
      <c r="CA8" s="66"/>
      <c r="CB8" s="66"/>
      <c r="CC8" s="66"/>
      <c r="CD8" s="66"/>
      <c r="CE8" s="66"/>
      <c r="CF8" s="66"/>
      <c r="CG8" s="66"/>
      <c r="CH8" s="66"/>
      <c r="CI8" s="66"/>
      <c r="CJ8" s="122" t="s">
        <v>34</v>
      </c>
      <c r="CK8" s="122"/>
      <c r="CL8" s="122"/>
      <c r="CM8" s="122"/>
      <c r="CN8" s="122"/>
      <c r="CO8" s="122"/>
      <c r="CP8" s="122"/>
      <c r="CQ8" s="122"/>
      <c r="CR8" s="122"/>
      <c r="CS8" s="122"/>
      <c r="CT8" s="122"/>
      <c r="CU8" s="122"/>
      <c r="CV8" s="122"/>
      <c r="CW8" s="122"/>
      <c r="CX8" s="122"/>
      <c r="CY8" s="122"/>
      <c r="CZ8" s="122"/>
      <c r="DA8" s="122"/>
      <c r="DB8" s="122"/>
      <c r="DC8" s="122"/>
      <c r="DD8" s="122"/>
      <c r="DE8" s="122"/>
      <c r="DF8" s="122"/>
      <c r="DG8" s="122"/>
      <c r="DH8" s="122"/>
      <c r="DI8" s="122"/>
      <c r="DJ8" s="122"/>
      <c r="DK8" s="122"/>
      <c r="DL8" s="66"/>
      <c r="DM8" s="66"/>
      <c r="DN8" s="66"/>
      <c r="DO8" s="66"/>
      <c r="DP8" s="66"/>
      <c r="DQ8" s="66"/>
      <c r="DR8" s="66"/>
      <c r="DS8" s="66"/>
      <c r="DT8" s="66"/>
      <c r="DU8" s="66"/>
      <c r="DV8" s="66"/>
      <c r="DW8" s="66"/>
      <c r="DX8" s="66"/>
      <c r="DY8" s="66"/>
      <c r="DZ8" s="66"/>
      <c r="EA8" s="66"/>
      <c r="EB8" s="66"/>
      <c r="EC8" s="66"/>
      <c r="ED8" s="66"/>
      <c r="EE8" s="66"/>
      <c r="EF8" s="66"/>
      <c r="EG8" s="66"/>
      <c r="EH8" s="66"/>
      <c r="EI8" s="66"/>
      <c r="EJ8" s="66"/>
      <c r="EK8" s="66"/>
      <c r="EL8" s="66"/>
      <c r="EM8" s="66"/>
      <c r="EN8" s="66"/>
      <c r="EO8" s="66"/>
      <c r="EP8" s="66"/>
      <c r="EQ8" s="66"/>
      <c r="ER8" s="66"/>
      <c r="ES8" s="66"/>
      <c r="ET8" s="66"/>
      <c r="EU8" s="66"/>
      <c r="EV8" s="66"/>
      <c r="EW8" s="66"/>
      <c r="EX8" s="66"/>
      <c r="EY8" s="66"/>
      <c r="EZ8" s="66"/>
      <c r="FA8" s="66"/>
      <c r="FB8" s="66"/>
      <c r="FC8" s="66"/>
      <c r="FD8" s="66"/>
      <c r="FE8" s="66"/>
      <c r="FF8" s="66"/>
      <c r="FG8" s="66"/>
      <c r="FH8" s="66"/>
      <c r="FI8" s="66"/>
      <c r="FJ8" s="66"/>
      <c r="FK8" s="66"/>
      <c r="FL8" s="66"/>
      <c r="FM8" s="66"/>
      <c r="FN8" s="66"/>
      <c r="FO8" s="66"/>
      <c r="FP8" s="66"/>
      <c r="FQ8" s="66"/>
      <c r="FR8" s="66"/>
      <c r="FS8" s="66"/>
      <c r="FT8" s="66"/>
      <c r="FU8" s="66"/>
      <c r="FV8" s="66"/>
      <c r="FW8" s="66"/>
      <c r="FX8" s="66"/>
      <c r="FY8" s="66"/>
      <c r="FZ8" s="66"/>
      <c r="GA8" s="66"/>
      <c r="GB8" s="66"/>
      <c r="GC8" s="66"/>
    </row>
    <row r="9" spans="1:185" s="28" customFormat="1" ht="48.75" thickBot="1" x14ac:dyDescent="0.25">
      <c r="A9" s="27" t="str">
        <f>IF(ISERROR(VALUE(SUBSTITUTE(prevWBS,".",""))),"0.0.1",IF(ISERROR(FIND("`",SUBSTITUTE(prevWBS,".","`",2))),prevWBS&amp;".1",LEFT(prevWBS,FIND("`",SUBSTITUTE(prevWBS,".","`",2)))&amp;IF(ISERROR(FIND("`",SUBSTITUTE(prevWBS,".","`",3))),VALUE(RIGHT(prevWBS,LEN(prevWBS)-FIND("`",SUBSTITUTE(prevWBS,".","`",2))))+1,VALUE(MID(prevWBS,FIND("`",SUBSTITUTE(prevWBS,".","`",2))+1,(FIND("`",SUBSTITUTE(prevWBS,".","`",3))-FIND("`",SUBSTITUTE(prevWBS,".","`",2))-1)))+1)))</f>
        <v>1.1</v>
      </c>
      <c r="B9" s="87" t="s">
        <v>23</v>
      </c>
      <c r="D9" s="86"/>
      <c r="E9" s="61">
        <v>43133</v>
      </c>
      <c r="F9" s="62">
        <f t="shared" ref="F9" si="129">IF(ISBLANK(E9)," - ",IF(G9=0,E9,E9+G9-1))</f>
        <v>43134</v>
      </c>
      <c r="G9" s="29">
        <v>2</v>
      </c>
      <c r="H9" s="30">
        <v>0.5</v>
      </c>
      <c r="I9" s="31">
        <f t="shared" ref="I9" si="130">IF(OR(F9=0,E9=0)," - ",NETWORKDAYS(E9,F9))</f>
        <v>1</v>
      </c>
      <c r="J9" s="57"/>
      <c r="K9" s="93"/>
      <c r="L9" s="93"/>
      <c r="M9" s="93"/>
      <c r="N9" s="93"/>
      <c r="O9" s="93"/>
      <c r="P9" s="93"/>
      <c r="Q9" s="93"/>
      <c r="R9" s="93"/>
      <c r="S9" s="93"/>
      <c r="T9" s="93"/>
      <c r="U9" s="93"/>
      <c r="V9" s="93"/>
      <c r="W9" s="93"/>
      <c r="X9" s="93"/>
      <c r="Y9" s="93"/>
      <c r="Z9" s="93"/>
      <c r="AA9" s="93"/>
      <c r="AB9" s="93"/>
      <c r="AC9" s="93"/>
      <c r="AD9" s="93"/>
      <c r="AE9" s="93"/>
      <c r="AF9" s="93"/>
      <c r="AG9" s="93"/>
      <c r="AH9" s="93"/>
      <c r="AI9" s="93"/>
      <c r="AJ9" s="93"/>
      <c r="AK9" s="93"/>
      <c r="AL9" s="93"/>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122" t="s">
        <v>34</v>
      </c>
      <c r="CK9" s="122"/>
      <c r="CL9" s="122"/>
      <c r="CM9" s="122"/>
      <c r="CN9" s="122"/>
      <c r="CO9" s="122"/>
      <c r="CP9" s="122"/>
      <c r="CQ9" s="122"/>
      <c r="CR9" s="122"/>
      <c r="CS9" s="122"/>
      <c r="CT9" s="122"/>
      <c r="CU9" s="122"/>
      <c r="CV9" s="122"/>
      <c r="CW9" s="122"/>
      <c r="CX9" s="122"/>
      <c r="CY9" s="122"/>
      <c r="CZ9" s="122"/>
      <c r="DA9" s="122"/>
      <c r="DB9" s="122"/>
      <c r="DC9" s="122"/>
      <c r="DD9" s="122"/>
      <c r="DE9" s="122"/>
      <c r="DF9" s="122"/>
      <c r="DG9" s="122"/>
      <c r="DH9" s="122"/>
      <c r="DI9" s="122"/>
      <c r="DJ9" s="122"/>
      <c r="DK9" s="122"/>
      <c r="DL9" s="67"/>
      <c r="DM9" s="67"/>
      <c r="DN9" s="67"/>
      <c r="DO9" s="67"/>
      <c r="DP9" s="67"/>
      <c r="DQ9" s="67"/>
      <c r="DR9" s="67"/>
      <c r="DS9" s="67"/>
      <c r="DT9" s="67"/>
      <c r="DU9" s="67"/>
      <c r="DV9" s="67"/>
      <c r="DW9" s="67"/>
      <c r="DX9" s="67"/>
      <c r="DY9" s="67"/>
      <c r="DZ9" s="67"/>
      <c r="EA9" s="67"/>
      <c r="EB9" s="67"/>
      <c r="EC9" s="67"/>
      <c r="ED9" s="67"/>
      <c r="EE9" s="67"/>
      <c r="EF9" s="67"/>
      <c r="EG9" s="67"/>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7"/>
      <c r="FZ9" s="67"/>
      <c r="GA9" s="67"/>
      <c r="GB9" s="67"/>
      <c r="GC9" s="67"/>
    </row>
    <row r="10" spans="1:185" s="28" customFormat="1" ht="60.75" thickBot="1" x14ac:dyDescent="0.25">
      <c r="A10" s="27" t="str">
        <f t="shared" ref="A10" si="131">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1.2</v>
      </c>
      <c r="B10" s="85" t="s">
        <v>24</v>
      </c>
      <c r="D10" s="86"/>
      <c r="E10" s="61">
        <v>43134</v>
      </c>
      <c r="F10" s="62">
        <f t="shared" ref="F10:F19" si="132">IF(ISBLANK(E10)," - ",IF(G10=0,E10,E10+G10-1))</f>
        <v>43138</v>
      </c>
      <c r="G10" s="29">
        <v>5</v>
      </c>
      <c r="H10" s="30">
        <v>0.6</v>
      </c>
      <c r="I10" s="31">
        <f t="shared" si="128"/>
        <v>3</v>
      </c>
      <c r="J10" s="57"/>
      <c r="K10" s="96"/>
      <c r="L10" s="96"/>
      <c r="M10" s="96"/>
      <c r="N10" s="67"/>
      <c r="O10" s="67"/>
      <c r="P10" s="67"/>
      <c r="Q10" s="67"/>
      <c r="R10" s="96"/>
      <c r="S10" s="96"/>
      <c r="T10" s="96"/>
      <c r="U10" s="96"/>
      <c r="V10" s="96"/>
      <c r="W10" s="96"/>
      <c r="X10" s="96"/>
      <c r="Y10" s="104"/>
      <c r="Z10" s="104"/>
      <c r="AA10" s="104"/>
      <c r="AB10" s="104"/>
      <c r="AC10" s="104"/>
      <c r="AD10" s="104"/>
      <c r="AE10" s="104"/>
      <c r="AF10" s="104"/>
      <c r="AG10" s="104"/>
      <c r="AH10" s="104"/>
      <c r="AI10" s="104"/>
      <c r="AJ10" s="104"/>
      <c r="AK10" s="104"/>
      <c r="AL10" s="104"/>
      <c r="AM10" s="104"/>
      <c r="AN10" s="104"/>
      <c r="AO10" s="104"/>
      <c r="AP10" s="104"/>
      <c r="AQ10" s="104"/>
      <c r="AR10" s="104"/>
      <c r="AS10" s="67"/>
      <c r="AT10" s="67"/>
      <c r="AU10" s="67"/>
      <c r="AV10" s="67"/>
      <c r="AW10" s="67"/>
      <c r="AX10" s="67"/>
      <c r="AY10" s="67"/>
      <c r="AZ10" s="67"/>
      <c r="BA10" s="67"/>
      <c r="BB10" s="67"/>
      <c r="BC10" s="67"/>
      <c r="BD10" s="67"/>
      <c r="BE10" s="67"/>
      <c r="BF10" s="67"/>
      <c r="BG10" s="67"/>
      <c r="BH10" s="67"/>
      <c r="BI10" s="67"/>
      <c r="BJ10" s="67"/>
      <c r="BK10" s="67"/>
      <c r="BL10" s="67"/>
      <c r="BM10" s="67"/>
      <c r="BN10" s="67"/>
      <c r="BO10" s="67"/>
      <c r="BP10" s="67"/>
      <c r="BQ10" s="67"/>
      <c r="BR10" s="67"/>
      <c r="BS10" s="67"/>
      <c r="BT10" s="67"/>
      <c r="BU10" s="67"/>
      <c r="BV10" s="67"/>
      <c r="BW10" s="67"/>
      <c r="BX10" s="67"/>
      <c r="BY10" s="67"/>
      <c r="BZ10" s="67"/>
      <c r="CA10" s="67"/>
      <c r="CB10" s="67"/>
      <c r="CC10" s="67"/>
      <c r="CD10" s="67"/>
      <c r="CE10" s="67"/>
      <c r="CF10" s="67"/>
      <c r="CG10" s="67"/>
      <c r="CH10" s="67"/>
      <c r="CI10" s="67"/>
      <c r="CJ10" s="122" t="s">
        <v>34</v>
      </c>
      <c r="CK10" s="122"/>
      <c r="CL10" s="122"/>
      <c r="CM10" s="122"/>
      <c r="CN10" s="122"/>
      <c r="CO10" s="122"/>
      <c r="CP10" s="122"/>
      <c r="CQ10" s="122"/>
      <c r="CR10" s="122"/>
      <c r="CS10" s="122"/>
      <c r="CT10" s="122"/>
      <c r="CU10" s="122"/>
      <c r="CV10" s="122"/>
      <c r="CW10" s="122"/>
      <c r="CX10" s="122"/>
      <c r="CY10" s="122"/>
      <c r="CZ10" s="122"/>
      <c r="DA10" s="122"/>
      <c r="DB10" s="122"/>
      <c r="DC10" s="122"/>
      <c r="DD10" s="122"/>
      <c r="DE10" s="122"/>
      <c r="DF10" s="122"/>
      <c r="DG10" s="122"/>
      <c r="DH10" s="122"/>
      <c r="DI10" s="122"/>
      <c r="DJ10" s="122"/>
      <c r="DK10" s="122"/>
      <c r="DL10" s="67"/>
      <c r="DM10" s="67"/>
      <c r="DN10" s="67"/>
      <c r="DO10" s="67"/>
      <c r="DP10" s="67"/>
      <c r="DQ10" s="67"/>
      <c r="DR10" s="67"/>
      <c r="DS10" s="67"/>
      <c r="DT10" s="67"/>
      <c r="DU10" s="67"/>
      <c r="DV10" s="67"/>
      <c r="DW10" s="67"/>
      <c r="DX10" s="67"/>
      <c r="DY10" s="67"/>
      <c r="DZ10" s="67"/>
      <c r="EA10" s="67"/>
      <c r="EB10" s="67"/>
      <c r="EC10" s="67"/>
      <c r="ED10" s="67"/>
      <c r="EE10" s="67"/>
      <c r="EF10" s="67"/>
      <c r="EG10" s="67"/>
      <c r="EH10" s="67"/>
      <c r="EI10" s="67"/>
      <c r="EJ10" s="67"/>
      <c r="EK10" s="67"/>
      <c r="EL10" s="67"/>
      <c r="EM10" s="67"/>
      <c r="EN10" s="67"/>
      <c r="EO10" s="67"/>
      <c r="EP10" s="67"/>
      <c r="EQ10" s="67"/>
      <c r="ER10" s="67"/>
      <c r="ES10" s="67"/>
      <c r="ET10" s="67"/>
      <c r="EU10" s="67"/>
      <c r="EV10" s="67"/>
      <c r="EW10" s="67"/>
      <c r="EX10" s="67"/>
      <c r="EY10" s="67"/>
      <c r="EZ10" s="67"/>
      <c r="FA10" s="67"/>
      <c r="FB10" s="67"/>
      <c r="FC10" s="67"/>
      <c r="FD10" s="67"/>
      <c r="FE10" s="67"/>
      <c r="FF10" s="67"/>
      <c r="FG10" s="67"/>
      <c r="FH10" s="67"/>
      <c r="FI10" s="67"/>
      <c r="FJ10" s="67"/>
      <c r="FK10" s="67"/>
      <c r="FL10" s="67"/>
      <c r="FM10" s="67"/>
      <c r="FN10" s="67"/>
      <c r="FO10" s="67"/>
      <c r="FP10" s="67"/>
      <c r="FQ10" s="67"/>
      <c r="FR10" s="67"/>
      <c r="FS10" s="67"/>
      <c r="FT10" s="67"/>
      <c r="FU10" s="67"/>
      <c r="FV10" s="67"/>
      <c r="FW10" s="67"/>
      <c r="FX10" s="67"/>
      <c r="FY10" s="67"/>
      <c r="FZ10" s="67"/>
      <c r="GA10" s="67"/>
      <c r="GB10" s="67"/>
      <c r="GC10" s="67"/>
    </row>
    <row r="11" spans="1:185" s="28" customFormat="1" ht="48.75" thickBot="1" x14ac:dyDescent="0.25">
      <c r="A11" s="27"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1.3</v>
      </c>
      <c r="B11" s="85" t="s">
        <v>25</v>
      </c>
      <c r="D11" s="86"/>
      <c r="E11" s="61">
        <v>43141</v>
      </c>
      <c r="F11" s="62">
        <f>IF(ISBLANK(E11)," - ",IF(G11=0,E11,E11+G11-1))</f>
        <v>43144</v>
      </c>
      <c r="G11" s="29">
        <v>4</v>
      </c>
      <c r="H11" s="30">
        <v>0</v>
      </c>
      <c r="I11" s="31">
        <f>IF(OR(F11=0,E11=0)," - ",NETWORKDAYS(E11,F11))</f>
        <v>2</v>
      </c>
      <c r="J11" s="57"/>
      <c r="K11" s="67"/>
      <c r="L11" s="67"/>
      <c r="M11" s="67"/>
      <c r="N11" s="100"/>
      <c r="O11" s="100"/>
      <c r="P11" s="100"/>
      <c r="Q11" s="100"/>
      <c r="R11" s="100"/>
      <c r="S11" s="100"/>
      <c r="T11" s="100"/>
      <c r="U11" s="100"/>
      <c r="V11" s="100"/>
      <c r="W11" s="100"/>
      <c r="X11" s="100"/>
      <c r="Y11" s="100"/>
      <c r="Z11" s="100"/>
      <c r="AA11" s="100"/>
      <c r="AB11" s="100"/>
      <c r="AC11" s="100"/>
      <c r="AD11" s="100"/>
      <c r="AE11" s="100"/>
      <c r="AF11" s="100"/>
      <c r="AG11" s="100"/>
      <c r="AH11" s="100"/>
      <c r="AI11" s="100"/>
      <c r="AJ11" s="100"/>
      <c r="AK11" s="100"/>
      <c r="AL11" s="100"/>
      <c r="AM11" s="100"/>
      <c r="AN11" s="100"/>
      <c r="AO11" s="100"/>
      <c r="AP11" s="100"/>
      <c r="AQ11" s="100"/>
      <c r="AR11" s="100"/>
      <c r="AS11" s="67"/>
      <c r="AT11" s="67"/>
      <c r="AU11" s="67"/>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122" t="s">
        <v>34</v>
      </c>
      <c r="CK11" s="122"/>
      <c r="CL11" s="122"/>
      <c r="CM11" s="122"/>
      <c r="CN11" s="122"/>
      <c r="CO11" s="122"/>
      <c r="CP11" s="122"/>
      <c r="CQ11" s="122"/>
      <c r="CR11" s="122"/>
      <c r="CS11" s="122"/>
      <c r="CT11" s="122"/>
      <c r="CU11" s="122"/>
      <c r="CV11" s="122"/>
      <c r="CW11" s="122"/>
      <c r="CX11" s="122"/>
      <c r="CY11" s="122"/>
      <c r="CZ11" s="122"/>
      <c r="DA11" s="122"/>
      <c r="DB11" s="122"/>
      <c r="DC11" s="122"/>
      <c r="DD11" s="122"/>
      <c r="DE11" s="122"/>
      <c r="DF11" s="122"/>
      <c r="DG11" s="122"/>
      <c r="DH11" s="122"/>
      <c r="DI11" s="122"/>
      <c r="DJ11" s="122"/>
      <c r="DK11" s="122"/>
      <c r="DL11" s="67"/>
      <c r="DM11" s="67"/>
      <c r="DN11" s="67"/>
      <c r="DO11" s="67"/>
      <c r="DP11" s="67"/>
      <c r="DQ11" s="67"/>
      <c r="DR11" s="67"/>
      <c r="DS11" s="67"/>
      <c r="DT11" s="67"/>
      <c r="DU11" s="67"/>
      <c r="DV11" s="67"/>
      <c r="DW11" s="67"/>
      <c r="DX11" s="67"/>
      <c r="DY11" s="67"/>
      <c r="DZ11" s="67"/>
      <c r="EA11" s="67"/>
      <c r="EB11" s="67"/>
      <c r="EC11" s="67"/>
      <c r="ED11" s="67"/>
      <c r="EE11" s="67"/>
      <c r="EF11" s="67"/>
      <c r="EG11" s="67"/>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7"/>
      <c r="FZ11" s="67"/>
      <c r="GA11" s="67"/>
      <c r="GB11" s="67"/>
      <c r="GC11" s="67"/>
    </row>
    <row r="12" spans="1:185" ht="39" thickBot="1" x14ac:dyDescent="0.25">
      <c r="A12" s="27"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1.4</v>
      </c>
      <c r="B12" s="101" t="s">
        <v>30</v>
      </c>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CJ12" s="122" t="s">
        <v>34</v>
      </c>
      <c r="CK12" s="122"/>
      <c r="CL12" s="122"/>
      <c r="CM12" s="122"/>
      <c r="CN12" s="122"/>
      <c r="CO12" s="122"/>
      <c r="CP12" s="122"/>
      <c r="CQ12" s="122"/>
      <c r="CR12" s="122"/>
      <c r="CS12" s="122"/>
      <c r="CT12" s="122"/>
      <c r="CU12" s="122"/>
      <c r="CV12" s="122"/>
      <c r="CW12" s="122"/>
      <c r="CX12" s="122"/>
      <c r="CY12" s="122"/>
      <c r="CZ12" s="122"/>
      <c r="DA12" s="122"/>
      <c r="DB12" s="122"/>
      <c r="DC12" s="122"/>
      <c r="DD12" s="122"/>
      <c r="DE12" s="122"/>
      <c r="DF12" s="122"/>
      <c r="DG12" s="122"/>
      <c r="DH12" s="122"/>
      <c r="DI12" s="122"/>
      <c r="DJ12" s="122"/>
      <c r="DK12" s="122"/>
    </row>
    <row r="13" spans="1:185" s="22" customFormat="1" ht="18.75" thickBot="1" x14ac:dyDescent="0.25">
      <c r="A13" s="20" t="str">
        <f>IF(ISERROR(VALUE(SUBSTITUTE(prevWBS,".",""))),"1",IF(ISERROR(FIND("`",SUBSTITUTE(prevWBS,".","`",1))),TEXT(VALUE(prevWBS)+1,"#"),TEXT(VALUE(LEFT(prevWBS,FIND("`",SUBSTITUTE(prevWBS,".","`",1))-1))+1,"#")))</f>
        <v>2</v>
      </c>
      <c r="B13" s="21" t="s">
        <v>27</v>
      </c>
      <c r="D13" s="23"/>
      <c r="E13" s="63"/>
      <c r="F13" s="63" t="str">
        <f t="shared" si="132"/>
        <v xml:space="preserve"> - </v>
      </c>
      <c r="G13" s="24"/>
      <c r="H13" s="25"/>
      <c r="I13" s="26" t="str">
        <f t="shared" si="128"/>
        <v xml:space="preserve"> - </v>
      </c>
      <c r="J13" s="5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122" t="s">
        <v>34</v>
      </c>
      <c r="CK13" s="122"/>
      <c r="CL13" s="122"/>
      <c r="CM13" s="122"/>
      <c r="CN13" s="122"/>
      <c r="CO13" s="122"/>
      <c r="CP13" s="122"/>
      <c r="CQ13" s="122"/>
      <c r="CR13" s="122"/>
      <c r="CS13" s="122"/>
      <c r="CT13" s="122"/>
      <c r="CU13" s="122"/>
      <c r="CV13" s="122"/>
      <c r="CW13" s="122"/>
      <c r="CX13" s="122"/>
      <c r="CY13" s="122"/>
      <c r="CZ13" s="122"/>
      <c r="DA13" s="122"/>
      <c r="DB13" s="122"/>
      <c r="DC13" s="122"/>
      <c r="DD13" s="122"/>
      <c r="DE13" s="122"/>
      <c r="DF13" s="122"/>
      <c r="DG13" s="122"/>
      <c r="DH13" s="122"/>
      <c r="DI13" s="122"/>
      <c r="DJ13" s="122"/>
      <c r="DK13" s="122"/>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row>
    <row r="14" spans="1:185" s="28" customFormat="1" ht="24.75" thickBot="1" x14ac:dyDescent="0.25">
      <c r="A14" s="27"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2.1</v>
      </c>
      <c r="B14" s="85" t="s">
        <v>19</v>
      </c>
      <c r="D14" s="86"/>
      <c r="E14" s="61">
        <v>43145</v>
      </c>
      <c r="F14" s="62">
        <f>IF(ISBLANK(E14)," - ",IF(G14=0,E14,E14+G14-1))</f>
        <v>43147</v>
      </c>
      <c r="G14" s="29">
        <v>3</v>
      </c>
      <c r="H14" s="30">
        <v>0</v>
      </c>
      <c r="I14" s="31">
        <f>IF(OR(F14=0,E14=0)," - ",NETWORKDAYS(E14,F14))</f>
        <v>3</v>
      </c>
      <c r="J14" s="57"/>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122" t="s">
        <v>34</v>
      </c>
      <c r="CK14" s="122"/>
      <c r="CL14" s="122"/>
      <c r="CM14" s="122"/>
      <c r="CN14" s="122"/>
      <c r="CO14" s="122"/>
      <c r="CP14" s="122"/>
      <c r="CQ14" s="122"/>
      <c r="CR14" s="122"/>
      <c r="CS14" s="122"/>
      <c r="CT14" s="122"/>
      <c r="CU14" s="122"/>
      <c r="CV14" s="122"/>
      <c r="CW14" s="122"/>
      <c r="CX14" s="122"/>
      <c r="CY14" s="122"/>
      <c r="CZ14" s="122"/>
      <c r="DA14" s="122"/>
      <c r="DB14" s="122"/>
      <c r="DC14" s="122"/>
      <c r="DD14" s="122"/>
      <c r="DE14" s="122"/>
      <c r="DF14" s="122"/>
      <c r="DG14" s="122"/>
      <c r="DH14" s="122"/>
      <c r="DI14" s="122"/>
      <c r="DJ14" s="122"/>
      <c r="DK14" s="122"/>
      <c r="DL14" s="114"/>
      <c r="DM14" s="114"/>
      <c r="DN14" s="114"/>
      <c r="DO14" s="114"/>
      <c r="DP14" s="114"/>
      <c r="DQ14" s="114"/>
      <c r="DR14" s="114"/>
      <c r="DS14" s="114"/>
      <c r="DT14" s="114"/>
      <c r="DU14" s="114"/>
      <c r="DV14" s="114"/>
      <c r="DW14" s="114"/>
      <c r="DX14" s="114"/>
      <c r="DY14" s="114"/>
      <c r="DZ14" s="114"/>
      <c r="EA14" s="114"/>
      <c r="EB14" s="114"/>
      <c r="EC14" s="114"/>
      <c r="ED14" s="114"/>
      <c r="EE14" s="114"/>
      <c r="EF14" s="114"/>
      <c r="EG14" s="114"/>
      <c r="EH14" s="114"/>
      <c r="EI14" s="114"/>
      <c r="EJ14" s="114"/>
      <c r="EK14" s="114"/>
      <c r="EL14" s="114"/>
      <c r="EM14" s="114"/>
      <c r="EN14" s="114"/>
      <c r="EO14" s="114"/>
      <c r="EP14" s="114"/>
      <c r="EQ14" s="114"/>
      <c r="ER14" s="114"/>
      <c r="ES14" s="114"/>
      <c r="ET14" s="114"/>
      <c r="EU14" s="114"/>
      <c r="EV14" s="114"/>
      <c r="EW14" s="114"/>
      <c r="EX14" s="114"/>
      <c r="EY14" s="114"/>
      <c r="EZ14" s="114"/>
      <c r="FA14" s="114"/>
      <c r="FB14" s="114"/>
      <c r="FC14" s="114"/>
      <c r="FD14" s="114"/>
      <c r="FE14" s="114"/>
      <c r="FF14" s="114"/>
      <c r="FG14" s="114"/>
      <c r="FH14" s="114"/>
      <c r="FI14" s="114"/>
      <c r="FJ14" s="114"/>
      <c r="FK14" s="114"/>
      <c r="FL14" s="114"/>
      <c r="FM14" s="114"/>
      <c r="FN14" s="114"/>
      <c r="FO14" s="114"/>
      <c r="FP14" s="114"/>
      <c r="FQ14" s="114"/>
      <c r="FR14" s="114"/>
      <c r="FS14" s="114"/>
      <c r="FT14" s="114"/>
      <c r="FU14" s="114"/>
      <c r="FV14" s="114"/>
      <c r="FW14" s="114"/>
      <c r="FX14" s="114"/>
      <c r="FY14" s="114"/>
      <c r="FZ14" s="114"/>
      <c r="GA14" s="114"/>
      <c r="GB14" s="114"/>
      <c r="GC14" s="114"/>
    </row>
    <row r="15" spans="1:185" s="28" customFormat="1" ht="36.75" thickBot="1" x14ac:dyDescent="0.25">
      <c r="A15" s="27"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2.2</v>
      </c>
      <c r="B15" s="85" t="s">
        <v>28</v>
      </c>
      <c r="D15" s="86"/>
      <c r="E15" s="61">
        <v>43141</v>
      </c>
      <c r="F15" s="62">
        <f>IF(ISBLANK(E15)," - ",IF(G15=0,E15,E15+G15-1))</f>
        <v>43144</v>
      </c>
      <c r="G15" s="29">
        <v>4</v>
      </c>
      <c r="H15" s="30">
        <v>0</v>
      </c>
      <c r="I15" s="31">
        <f>IF(OR(F15=0,E15=0)," - ",NETWORKDAYS(E15,F15))</f>
        <v>2</v>
      </c>
      <c r="J15" s="57"/>
      <c r="K15" s="67"/>
      <c r="L15" s="67"/>
      <c r="M15" s="67"/>
      <c r="N15" s="67"/>
      <c r="O15" s="67"/>
      <c r="P15" s="67"/>
      <c r="Q15" s="67"/>
      <c r="R15" s="67"/>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7"/>
      <c r="AT15" s="97"/>
      <c r="AU15" s="97"/>
      <c r="AV15" s="97"/>
      <c r="AW15" s="97"/>
      <c r="AX15" s="97"/>
      <c r="AY15" s="97"/>
      <c r="AZ15" s="97"/>
      <c r="BA15" s="97"/>
      <c r="BB15" s="97"/>
      <c r="BC15" s="97"/>
      <c r="BD15" s="97"/>
      <c r="BE15" s="97"/>
      <c r="BF15" s="97"/>
      <c r="BG15" s="97"/>
      <c r="BH15" s="97"/>
      <c r="BI15" s="97"/>
      <c r="BJ15" s="97"/>
      <c r="BK15" s="97"/>
      <c r="BL15" s="97"/>
      <c r="BM15" s="97"/>
      <c r="BN15" s="97"/>
      <c r="BO15" s="97"/>
      <c r="BP15" s="97"/>
      <c r="BQ15" s="97"/>
      <c r="BR15" s="97"/>
      <c r="BS15" s="97"/>
      <c r="BT15" s="97"/>
      <c r="BU15" s="97"/>
      <c r="BV15" s="97"/>
      <c r="BW15" s="97"/>
      <c r="BX15" s="97"/>
      <c r="BY15" s="97"/>
      <c r="BZ15" s="97"/>
      <c r="CA15" s="97"/>
      <c r="CB15" s="97"/>
      <c r="CC15" s="97"/>
      <c r="CD15" s="97"/>
      <c r="CE15" s="97"/>
      <c r="CF15" s="97"/>
      <c r="CG15" s="97"/>
      <c r="CH15" s="97"/>
      <c r="CI15" s="97"/>
      <c r="CJ15" s="122" t="s">
        <v>34</v>
      </c>
      <c r="CK15" s="122"/>
      <c r="CL15" s="122"/>
      <c r="CM15" s="122"/>
      <c r="CN15" s="122"/>
      <c r="CO15" s="122"/>
      <c r="CP15" s="122"/>
      <c r="CQ15" s="122"/>
      <c r="CR15" s="122"/>
      <c r="CS15" s="122"/>
      <c r="CT15" s="122"/>
      <c r="CU15" s="122"/>
      <c r="CV15" s="122"/>
      <c r="CW15" s="122"/>
      <c r="CX15" s="122"/>
      <c r="CY15" s="122"/>
      <c r="CZ15" s="122"/>
      <c r="DA15" s="122"/>
      <c r="DB15" s="122"/>
      <c r="DC15" s="122"/>
      <c r="DD15" s="122"/>
      <c r="DE15" s="122"/>
      <c r="DF15" s="122"/>
      <c r="DG15" s="122"/>
      <c r="DH15" s="122"/>
      <c r="DI15" s="122"/>
      <c r="DJ15" s="122"/>
      <c r="DK15" s="122"/>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row>
    <row r="16" spans="1:185" s="28" customFormat="1" ht="36.75" thickBot="1" x14ac:dyDescent="0.25">
      <c r="A16" s="27"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2.3</v>
      </c>
      <c r="B16" s="85" t="s">
        <v>26</v>
      </c>
      <c r="D16" s="86"/>
      <c r="E16" s="61">
        <v>43145</v>
      </c>
      <c r="F16" s="62">
        <f>IF(ISBLANK(E16)," - ",IF(G16=0,E16,E16+G16-1))</f>
        <v>43147</v>
      </c>
      <c r="G16" s="29">
        <v>3</v>
      </c>
      <c r="H16" s="30">
        <v>0</v>
      </c>
      <c r="I16" s="31">
        <f>IF(OR(F16=0,E16=0)," - ",NETWORKDAYS(E16,F16))</f>
        <v>3</v>
      </c>
      <c r="J16" s="57"/>
      <c r="K16" s="67"/>
      <c r="L16" s="67"/>
      <c r="M16" s="67"/>
      <c r="N16" s="67"/>
      <c r="O16" s="67"/>
      <c r="P16" s="67"/>
      <c r="Q16" s="67"/>
      <c r="R16" s="67"/>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122" t="s">
        <v>34</v>
      </c>
      <c r="CK16" s="122"/>
      <c r="CL16" s="122"/>
      <c r="CM16" s="122"/>
      <c r="CN16" s="122"/>
      <c r="CO16" s="122"/>
      <c r="CP16" s="122"/>
      <c r="CQ16" s="122"/>
      <c r="CR16" s="122"/>
      <c r="CS16" s="122"/>
      <c r="CT16" s="122"/>
      <c r="CU16" s="122"/>
      <c r="CV16" s="122"/>
      <c r="CW16" s="122"/>
      <c r="CX16" s="122"/>
      <c r="CY16" s="122"/>
      <c r="CZ16" s="122"/>
      <c r="DA16" s="122"/>
      <c r="DB16" s="122"/>
      <c r="DC16" s="122"/>
      <c r="DD16" s="122"/>
      <c r="DE16" s="122"/>
      <c r="DF16" s="122"/>
      <c r="DG16" s="122"/>
      <c r="DH16" s="122"/>
      <c r="DI16" s="122"/>
      <c r="DJ16" s="122"/>
      <c r="DK16" s="122"/>
      <c r="DL16" s="96"/>
      <c r="DM16" s="96"/>
      <c r="DN16" s="96"/>
      <c r="DO16" s="96"/>
      <c r="DP16" s="96"/>
      <c r="DQ16" s="96"/>
      <c r="DR16" s="67"/>
      <c r="DS16" s="96"/>
      <c r="DT16" s="96"/>
      <c r="DU16" s="96"/>
      <c r="DV16" s="96"/>
      <c r="DW16" s="96"/>
      <c r="DX16" s="96"/>
      <c r="DY16" s="96"/>
      <c r="DZ16" s="96"/>
      <c r="EA16" s="96"/>
      <c r="EB16" s="96"/>
      <c r="EC16" s="96"/>
      <c r="ED16" s="96"/>
      <c r="EE16" s="96"/>
      <c r="EF16" s="67"/>
      <c r="EG16" s="96"/>
      <c r="EH16" s="96"/>
      <c r="EI16" s="96"/>
      <c r="EJ16" s="96"/>
      <c r="EK16" s="96"/>
      <c r="EL16" s="96"/>
      <c r="EM16" s="67"/>
      <c r="EN16" s="96"/>
      <c r="EO16" s="96"/>
      <c r="EP16" s="96"/>
      <c r="EQ16" s="96"/>
      <c r="ER16" s="96"/>
      <c r="ES16" s="96"/>
      <c r="ET16" s="96"/>
      <c r="EU16" s="96"/>
      <c r="EV16" s="96"/>
      <c r="EW16" s="96"/>
      <c r="EX16" s="96"/>
      <c r="EY16" s="96"/>
      <c r="EZ16" s="96"/>
      <c r="FA16" s="67"/>
      <c r="FB16" s="96"/>
      <c r="FC16" s="96"/>
      <c r="FD16" s="96"/>
      <c r="FE16" s="96"/>
      <c r="FF16" s="96"/>
      <c r="FG16" s="96"/>
      <c r="FH16" s="67"/>
      <c r="FI16" s="96"/>
      <c r="FJ16" s="96"/>
      <c r="FK16" s="96"/>
      <c r="FL16" s="96"/>
      <c r="FM16" s="96"/>
      <c r="FN16" s="96"/>
      <c r="FO16" s="96"/>
      <c r="FP16" s="96"/>
      <c r="FQ16" s="96"/>
      <c r="FR16" s="96"/>
      <c r="FS16" s="96"/>
      <c r="FT16" s="96"/>
      <c r="FU16" s="96"/>
      <c r="FV16" s="67"/>
      <c r="FW16" s="96"/>
      <c r="FX16" s="96"/>
      <c r="FY16" s="96"/>
      <c r="FZ16" s="96"/>
      <c r="GA16" s="96"/>
      <c r="GB16" s="96"/>
      <c r="GC16" s="67"/>
    </row>
    <row r="17" spans="1:185" ht="36.75" thickBot="1" x14ac:dyDescent="0.25">
      <c r="A17" s="27"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2.4</v>
      </c>
      <c r="B17" s="85" t="s">
        <v>29</v>
      </c>
      <c r="C17" s="28"/>
      <c r="D17" s="86"/>
      <c r="E17" s="61">
        <v>43146</v>
      </c>
      <c r="F17" s="62">
        <f t="shared" ref="F17" si="133">IF(ISBLANK(E17)," - ",IF(G17=0,E17,E17+G17-1))</f>
        <v>43149</v>
      </c>
      <c r="G17" s="29">
        <v>4</v>
      </c>
      <c r="H17" s="30">
        <v>1</v>
      </c>
      <c r="I17" s="31">
        <f t="shared" ref="I17" si="134">IF(OR(F17=0,E17=0)," - ",NETWORKDAYS(E17,F17))</f>
        <v>2</v>
      </c>
      <c r="J17" s="57"/>
      <c r="K17" s="67"/>
      <c r="L17" s="67"/>
      <c r="M17" s="67"/>
      <c r="N17" s="67"/>
      <c r="O17" s="67"/>
      <c r="P17" s="67"/>
      <c r="Q17" s="67"/>
      <c r="R17" s="67"/>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22" t="s">
        <v>34</v>
      </c>
      <c r="CK17" s="122"/>
      <c r="CL17" s="122"/>
      <c r="CM17" s="122"/>
      <c r="CN17" s="122"/>
      <c r="CO17" s="122"/>
      <c r="CP17" s="122"/>
      <c r="CQ17" s="122"/>
      <c r="CR17" s="122"/>
      <c r="CS17" s="122"/>
      <c r="CT17" s="122"/>
      <c r="CU17" s="122"/>
      <c r="CV17" s="122"/>
      <c r="CW17" s="122"/>
      <c r="CX17" s="122"/>
      <c r="CY17" s="122"/>
      <c r="CZ17" s="122"/>
      <c r="DA17" s="122"/>
      <c r="DB17" s="122"/>
      <c r="DC17" s="122"/>
      <c r="DD17" s="122"/>
      <c r="DE17" s="122"/>
      <c r="DF17" s="122"/>
      <c r="DG17" s="122"/>
      <c r="DH17" s="122"/>
      <c r="DI17" s="122"/>
      <c r="DJ17" s="122"/>
      <c r="DK17" s="122"/>
      <c r="DL17" s="96"/>
      <c r="DM17" s="96"/>
      <c r="DN17" s="96"/>
      <c r="DO17" s="96"/>
      <c r="DP17" s="96"/>
      <c r="DQ17" s="96"/>
      <c r="DR17" s="67"/>
      <c r="DS17" s="96"/>
      <c r="DT17" s="96"/>
      <c r="DU17" s="96"/>
      <c r="DV17" s="96"/>
      <c r="DW17" s="96"/>
      <c r="DX17" s="96"/>
      <c r="DY17" s="96"/>
      <c r="DZ17" s="96"/>
      <c r="EA17" s="96"/>
      <c r="EB17" s="96"/>
      <c r="EC17" s="96"/>
      <c r="ED17" s="96"/>
      <c r="EE17" s="96"/>
      <c r="EF17" s="67"/>
      <c r="EG17" s="96"/>
      <c r="EH17" s="96"/>
      <c r="EI17" s="96"/>
      <c r="EJ17" s="96"/>
      <c r="EK17" s="96"/>
      <c r="EL17" s="96"/>
      <c r="EM17" s="67"/>
      <c r="EN17" s="96"/>
      <c r="EO17" s="96"/>
      <c r="EP17" s="96"/>
      <c r="EQ17" s="96"/>
      <c r="ER17" s="96"/>
      <c r="ES17" s="96"/>
      <c r="ET17" s="96"/>
      <c r="EU17" s="96"/>
      <c r="EV17" s="96"/>
      <c r="EW17" s="96"/>
      <c r="EX17" s="96"/>
      <c r="EY17" s="96"/>
      <c r="EZ17" s="96"/>
      <c r="FA17" s="67"/>
      <c r="FB17" s="96"/>
      <c r="FC17" s="96"/>
      <c r="FD17" s="96"/>
      <c r="FE17" s="96"/>
      <c r="FF17" s="96"/>
      <c r="FG17" s="96"/>
      <c r="FH17" s="67"/>
      <c r="FI17" s="96"/>
      <c r="FJ17" s="96"/>
      <c r="FK17" s="96"/>
      <c r="FL17" s="96"/>
      <c r="FM17" s="96"/>
      <c r="FN17" s="96"/>
      <c r="FO17" s="96"/>
      <c r="FP17" s="96"/>
      <c r="FQ17" s="96"/>
      <c r="FR17" s="96"/>
      <c r="FS17" s="96"/>
      <c r="FT17" s="96"/>
      <c r="FU17" s="96"/>
      <c r="FV17" s="67"/>
      <c r="FW17" s="96"/>
      <c r="FX17" s="96"/>
      <c r="FY17" s="96"/>
      <c r="FZ17" s="96"/>
      <c r="GA17" s="96"/>
      <c r="GB17" s="96"/>
      <c r="GC17" s="67"/>
    </row>
    <row r="18" spans="1:185" s="22" customFormat="1" ht="18.75" thickBot="1" x14ac:dyDescent="0.25">
      <c r="A18" s="20">
        <v>3</v>
      </c>
      <c r="B18" s="21" t="s">
        <v>36</v>
      </c>
      <c r="D18" s="23"/>
      <c r="E18" s="63"/>
      <c r="F18" s="63" t="str">
        <f t="shared" si="132"/>
        <v xml:space="preserve"> - </v>
      </c>
      <c r="G18" s="24"/>
      <c r="H18" s="25"/>
      <c r="I18" s="26" t="str">
        <f t="shared" si="128"/>
        <v xml:space="preserve"> - </v>
      </c>
      <c r="J18" s="5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8"/>
      <c r="AL18" s="68"/>
      <c r="AM18" s="68"/>
      <c r="AN18" s="68"/>
      <c r="AO18" s="68"/>
      <c r="AP18" s="68"/>
      <c r="AQ18" s="68"/>
      <c r="AR18" s="68"/>
      <c r="AS18" s="68"/>
      <c r="AT18" s="68"/>
      <c r="AU18" s="68"/>
      <c r="AV18" s="68"/>
      <c r="AW18" s="68"/>
      <c r="AX18" s="68"/>
      <c r="AY18" s="68"/>
      <c r="AZ18" s="68"/>
      <c r="BA18" s="68"/>
      <c r="BB18" s="68"/>
      <c r="BC18" s="68"/>
      <c r="BD18" s="68"/>
      <c r="BE18" s="68"/>
      <c r="BF18" s="68"/>
      <c r="BG18" s="68"/>
      <c r="BH18" s="68"/>
      <c r="BI18" s="68"/>
      <c r="BJ18" s="68"/>
      <c r="BK18" s="68"/>
      <c r="BL18" s="68"/>
      <c r="BM18" s="68"/>
      <c r="BN18" s="68"/>
      <c r="BO18" s="68"/>
      <c r="BP18" s="68"/>
      <c r="BQ18" s="68"/>
      <c r="BR18" s="68"/>
      <c r="BS18" s="68"/>
      <c r="BT18" s="68"/>
      <c r="BU18" s="68"/>
      <c r="BV18" s="68"/>
      <c r="BW18" s="68"/>
      <c r="BX18" s="68"/>
      <c r="BY18" s="68"/>
      <c r="BZ18" s="68"/>
      <c r="CA18" s="68"/>
      <c r="CB18" s="68"/>
      <c r="CC18" s="68"/>
      <c r="CD18" s="68"/>
      <c r="CE18" s="68"/>
      <c r="CF18" s="68"/>
      <c r="CG18" s="68"/>
      <c r="CH18" s="68"/>
      <c r="CI18" s="68"/>
      <c r="CJ18" s="122" t="s">
        <v>34</v>
      </c>
      <c r="CK18" s="122"/>
      <c r="CL18" s="122"/>
      <c r="CM18" s="122"/>
      <c r="CN18" s="122"/>
      <c r="CO18" s="122"/>
      <c r="CP18" s="122"/>
      <c r="CQ18" s="122"/>
      <c r="CR18" s="122"/>
      <c r="CS18" s="122"/>
      <c r="CT18" s="122"/>
      <c r="CU18" s="122"/>
      <c r="CV18" s="122"/>
      <c r="CW18" s="122"/>
      <c r="CX18" s="122"/>
      <c r="CY18" s="122"/>
      <c r="CZ18" s="122"/>
      <c r="DA18" s="122"/>
      <c r="DB18" s="122"/>
      <c r="DC18" s="122"/>
      <c r="DD18" s="122"/>
      <c r="DE18" s="122"/>
      <c r="DF18" s="122"/>
      <c r="DG18" s="122"/>
      <c r="DH18" s="122"/>
      <c r="DI18" s="122"/>
      <c r="DJ18" s="122"/>
      <c r="DK18" s="122"/>
      <c r="DL18" s="68"/>
      <c r="DM18" s="68"/>
      <c r="DN18" s="68"/>
      <c r="DO18" s="68"/>
      <c r="DP18" s="68"/>
      <c r="DQ18" s="68"/>
      <c r="DR18" s="68"/>
      <c r="DS18" s="68"/>
      <c r="DT18" s="68"/>
      <c r="DU18" s="68"/>
      <c r="DV18" s="68"/>
      <c r="DW18" s="68"/>
      <c r="DX18" s="68"/>
      <c r="DY18" s="68"/>
      <c r="DZ18" s="68"/>
      <c r="EA18" s="68"/>
      <c r="EB18" s="68"/>
      <c r="EC18" s="68"/>
      <c r="ED18" s="68"/>
      <c r="EE18" s="68"/>
      <c r="EF18" s="68"/>
      <c r="EG18" s="68"/>
      <c r="EH18" s="68"/>
      <c r="EI18" s="68"/>
      <c r="EJ18" s="68"/>
      <c r="EK18" s="68"/>
      <c r="EL18" s="68"/>
      <c r="EM18" s="68"/>
      <c r="EN18" s="68"/>
      <c r="EO18" s="68"/>
      <c r="EP18" s="68"/>
      <c r="EQ18" s="68"/>
      <c r="ER18" s="68"/>
      <c r="ES18" s="68"/>
      <c r="ET18" s="68"/>
      <c r="EU18" s="68"/>
      <c r="EV18" s="68"/>
      <c r="EW18" s="68"/>
      <c r="EX18" s="68"/>
      <c r="EY18" s="68"/>
      <c r="EZ18" s="68"/>
      <c r="FA18" s="68"/>
      <c r="FB18" s="68"/>
      <c r="FC18" s="68"/>
      <c r="FD18" s="68"/>
      <c r="FE18" s="68"/>
      <c r="FF18" s="68"/>
      <c r="FG18" s="68"/>
      <c r="FH18" s="68"/>
      <c r="FI18" s="68"/>
      <c r="FJ18" s="68"/>
      <c r="FK18" s="68"/>
      <c r="FL18" s="68"/>
      <c r="FM18" s="68"/>
      <c r="FN18" s="68"/>
      <c r="FO18" s="68"/>
      <c r="FP18" s="68"/>
      <c r="FQ18" s="68"/>
      <c r="FR18" s="68"/>
      <c r="FS18" s="68"/>
      <c r="FT18" s="68"/>
      <c r="FU18" s="68"/>
      <c r="FV18" s="68"/>
      <c r="FW18" s="68"/>
      <c r="FX18" s="68"/>
      <c r="FY18" s="68"/>
      <c r="FZ18" s="68"/>
      <c r="GA18" s="68"/>
      <c r="GB18" s="68"/>
      <c r="GC18" s="68"/>
    </row>
    <row r="19" spans="1:185" s="28" customFormat="1" ht="36.75" thickBot="1" x14ac:dyDescent="0.25">
      <c r="A19" s="27" t="str">
        <f t="shared" ref="A19:A22" si="135">IF(ISERROR(VALUE(SUBSTITUTE(prevWBS,".",""))),"0.1",IF(ISERROR(FIND("`",SUBSTITUTE(prevWBS,".","`",1))),prevWBS&amp;".1",LEFT(prevWBS,FIND("`",SUBSTITUTE(prevWBS,".","`",1)))&amp;IF(ISERROR(FIND("`",SUBSTITUTE(prevWBS,".","`",2))),VALUE(RIGHT(prevWBS,LEN(prevWBS)-FIND("`",SUBSTITUTE(prevWBS,".","`",1))))+1,VALUE(MID(prevWBS,FIND("`",SUBSTITUTE(prevWBS,".","`",1))+1,(FIND("`",SUBSTITUTE(prevWBS,".","`",2))-FIND("`",SUBSTITUTE(prevWBS,".","`",1))-1)))+1)))</f>
        <v>3.1</v>
      </c>
      <c r="B19" s="85" t="s">
        <v>31</v>
      </c>
      <c r="D19" s="86"/>
      <c r="E19" s="61">
        <v>43129</v>
      </c>
      <c r="F19" s="62">
        <f t="shared" si="132"/>
        <v>43129</v>
      </c>
      <c r="G19" s="29">
        <v>1</v>
      </c>
      <c r="H19" s="30">
        <v>0</v>
      </c>
      <c r="I19" s="31">
        <f t="shared" si="128"/>
        <v>1</v>
      </c>
      <c r="J19" s="57"/>
      <c r="K19" s="67"/>
      <c r="L19" s="67"/>
      <c r="M19" s="67"/>
      <c r="N19" s="67"/>
      <c r="O19" s="67"/>
      <c r="P19" s="67"/>
      <c r="Q19" s="67"/>
      <c r="R19" s="67"/>
      <c r="S19" s="67"/>
      <c r="T19" s="67"/>
      <c r="U19" s="67"/>
      <c r="V19" s="67"/>
      <c r="W19" s="67"/>
      <c r="X19" s="67"/>
      <c r="Y19" s="96"/>
      <c r="Z19" s="96"/>
      <c r="AA19" s="96"/>
      <c r="AB19" s="96"/>
      <c r="AC19" s="96"/>
      <c r="AD19" s="96"/>
      <c r="AE19" s="96"/>
      <c r="AF19" s="96"/>
      <c r="AG19" s="96"/>
      <c r="AH19" s="96"/>
      <c r="AI19" s="96"/>
      <c r="AJ19" s="96"/>
      <c r="AK19" s="96"/>
      <c r="AL19" s="96"/>
      <c r="AM19" s="96"/>
      <c r="AN19" s="96"/>
      <c r="AO19" s="96"/>
      <c r="AP19" s="96"/>
      <c r="AQ19" s="96"/>
      <c r="AR19" s="96"/>
      <c r="AS19" s="96"/>
      <c r="AT19" s="96"/>
      <c r="AU19" s="96"/>
      <c r="AV19" s="96"/>
      <c r="AW19" s="96"/>
      <c r="AX19" s="96"/>
      <c r="AY19" s="96"/>
      <c r="AZ19" s="96"/>
      <c r="BA19" s="96"/>
      <c r="BB19" s="96"/>
      <c r="BC19" s="96"/>
      <c r="BD19" s="96"/>
      <c r="BE19" s="96"/>
      <c r="BF19" s="96"/>
      <c r="BG19" s="96"/>
      <c r="BH19" s="96"/>
      <c r="BI19" s="96"/>
      <c r="BJ19" s="96"/>
      <c r="BK19" s="96"/>
      <c r="BL19" s="96"/>
      <c r="BM19" s="96"/>
      <c r="BN19" s="96"/>
      <c r="BO19" s="96"/>
      <c r="BP19" s="96"/>
      <c r="BQ19" s="96"/>
      <c r="BR19" s="96"/>
      <c r="BS19" s="96"/>
      <c r="BT19" s="96"/>
      <c r="BU19" s="96"/>
      <c r="BV19" s="96"/>
      <c r="BW19" s="96"/>
      <c r="BX19" s="96"/>
      <c r="BY19" s="96"/>
      <c r="BZ19" s="96"/>
      <c r="CA19" s="96"/>
      <c r="CB19" s="96"/>
      <c r="CC19" s="96"/>
      <c r="CD19" s="96"/>
      <c r="CE19" s="96"/>
      <c r="CF19" s="96"/>
      <c r="CG19" s="96"/>
      <c r="CH19" s="96"/>
      <c r="CI19" s="96"/>
      <c r="CJ19" s="122" t="s">
        <v>34</v>
      </c>
      <c r="CK19" s="122"/>
      <c r="CL19" s="122"/>
      <c r="CM19" s="122"/>
      <c r="CN19" s="122"/>
      <c r="CO19" s="122"/>
      <c r="CP19" s="122"/>
      <c r="CQ19" s="122"/>
      <c r="CR19" s="122"/>
      <c r="CS19" s="122"/>
      <c r="CT19" s="122"/>
      <c r="CU19" s="122"/>
      <c r="CV19" s="122"/>
      <c r="CW19" s="122"/>
      <c r="CX19" s="122"/>
      <c r="CY19" s="122"/>
      <c r="CZ19" s="122"/>
      <c r="DA19" s="122"/>
      <c r="DB19" s="122"/>
      <c r="DC19" s="122"/>
      <c r="DD19" s="122"/>
      <c r="DE19" s="122"/>
      <c r="DF19" s="122"/>
      <c r="DG19" s="122"/>
      <c r="DH19" s="122"/>
      <c r="DI19" s="122"/>
      <c r="DJ19" s="122"/>
      <c r="DK19" s="122"/>
      <c r="DL19" s="94"/>
      <c r="DM19" s="94"/>
      <c r="DN19" s="94"/>
      <c r="DO19" s="94"/>
      <c r="DP19" s="94"/>
      <c r="DQ19" s="94"/>
      <c r="DR19" s="94"/>
      <c r="DS19" s="94"/>
      <c r="DT19" s="94"/>
      <c r="DU19" s="94"/>
      <c r="DV19" s="94"/>
      <c r="DW19" s="94"/>
      <c r="DX19" s="94"/>
      <c r="DY19" s="94"/>
      <c r="DZ19" s="94"/>
      <c r="EA19" s="94"/>
      <c r="EB19" s="94"/>
      <c r="EC19" s="94"/>
      <c r="ED19" s="94"/>
      <c r="EE19" s="94"/>
      <c r="EF19" s="94"/>
      <c r="EG19" s="94"/>
      <c r="EH19" s="94"/>
      <c r="EI19" s="94"/>
      <c r="EJ19" s="94"/>
      <c r="EK19" s="94"/>
      <c r="EL19" s="94"/>
      <c r="EM19" s="94"/>
      <c r="EN19" s="94"/>
      <c r="EO19" s="94"/>
      <c r="EP19" s="94"/>
      <c r="EQ19" s="94"/>
      <c r="ER19" s="94"/>
      <c r="ES19" s="94"/>
      <c r="ET19" s="94"/>
      <c r="EU19" s="94"/>
      <c r="EV19" s="94"/>
      <c r="EW19" s="94"/>
      <c r="EX19" s="94"/>
      <c r="EY19" s="94"/>
      <c r="EZ19" s="94"/>
      <c r="FA19" s="94"/>
      <c r="FB19" s="94"/>
      <c r="FC19" s="94"/>
      <c r="FD19" s="94"/>
      <c r="FE19" s="94"/>
      <c r="FF19" s="94"/>
      <c r="FG19" s="94"/>
      <c r="FH19" s="94"/>
      <c r="FI19" s="94"/>
      <c r="FJ19" s="94"/>
      <c r="FK19" s="94"/>
      <c r="FL19" s="94"/>
      <c r="FM19" s="94"/>
      <c r="FN19" s="94"/>
      <c r="FO19" s="94"/>
      <c r="FP19" s="94"/>
      <c r="FQ19" s="96"/>
      <c r="FR19" s="96"/>
      <c r="FS19" s="96"/>
      <c r="FT19" s="96"/>
      <c r="FU19" s="67"/>
      <c r="FV19" s="67"/>
      <c r="FW19" s="96"/>
      <c r="FX19" s="96"/>
      <c r="FY19" s="96"/>
      <c r="FZ19" s="96"/>
      <c r="GA19" s="96"/>
      <c r="GB19" s="67"/>
      <c r="GC19" s="67"/>
    </row>
    <row r="20" spans="1:185" s="28" customFormat="1" ht="36.75" thickBot="1" x14ac:dyDescent="0.25">
      <c r="A20" s="27" t="str">
        <f t="shared" si="135"/>
        <v>3.2</v>
      </c>
      <c r="B20" s="85" t="s">
        <v>32</v>
      </c>
      <c r="D20" s="86"/>
      <c r="E20" s="61">
        <v>43130</v>
      </c>
      <c r="F20" s="62">
        <f>IF(ISBLANK(E20)," - ",IF(G20=0,E20,E20+G20-1))</f>
        <v>43130</v>
      </c>
      <c r="G20" s="29">
        <v>1</v>
      </c>
      <c r="H20" s="30">
        <v>0</v>
      </c>
      <c r="I20" s="31">
        <f>IF(OR(F20=0,E20=0)," - ",NETWORKDAYS(E20,F20))</f>
        <v>1</v>
      </c>
      <c r="J20" s="57"/>
      <c r="K20" s="67"/>
      <c r="L20" s="67"/>
      <c r="M20" s="67"/>
      <c r="N20" s="67"/>
      <c r="O20" s="67"/>
      <c r="P20" s="67"/>
      <c r="Q20" s="67"/>
      <c r="R20" s="67"/>
      <c r="S20" s="67"/>
      <c r="T20" s="67"/>
      <c r="U20" s="67"/>
      <c r="V20" s="67"/>
      <c r="W20" s="67"/>
      <c r="X20" s="67"/>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122" t="s">
        <v>34</v>
      </c>
      <c r="CK20" s="122"/>
      <c r="CL20" s="122"/>
      <c r="CM20" s="122"/>
      <c r="CN20" s="122"/>
      <c r="CO20" s="122"/>
      <c r="CP20" s="122"/>
      <c r="CQ20" s="122"/>
      <c r="CR20" s="122"/>
      <c r="CS20" s="122"/>
      <c r="CT20" s="122"/>
      <c r="CU20" s="122"/>
      <c r="CV20" s="122"/>
      <c r="CW20" s="122"/>
      <c r="CX20" s="122"/>
      <c r="CY20" s="122"/>
      <c r="CZ20" s="122"/>
      <c r="DA20" s="122"/>
      <c r="DB20" s="122"/>
      <c r="DC20" s="122"/>
      <c r="DD20" s="122"/>
      <c r="DE20" s="122"/>
      <c r="DF20" s="122"/>
      <c r="DG20" s="122"/>
      <c r="DH20" s="122"/>
      <c r="DI20" s="122"/>
      <c r="DJ20" s="122"/>
      <c r="DK20" s="122"/>
      <c r="DL20" s="115"/>
      <c r="DM20" s="115"/>
      <c r="DN20" s="115"/>
      <c r="DO20" s="115"/>
      <c r="DP20" s="115"/>
      <c r="DQ20" s="115"/>
      <c r="DR20" s="115"/>
      <c r="DS20" s="115"/>
      <c r="DT20" s="115"/>
      <c r="DU20" s="115"/>
      <c r="DV20" s="115"/>
      <c r="DW20" s="115"/>
      <c r="DX20" s="115"/>
      <c r="DY20" s="115"/>
      <c r="DZ20" s="115"/>
      <c r="EA20" s="115"/>
      <c r="EB20" s="115"/>
      <c r="EC20" s="115"/>
      <c r="ED20" s="115"/>
      <c r="EE20" s="115"/>
      <c r="EF20" s="115"/>
      <c r="EG20" s="115"/>
      <c r="EH20" s="115"/>
      <c r="EI20" s="115"/>
      <c r="EJ20" s="115"/>
      <c r="EK20" s="115"/>
      <c r="EL20" s="115"/>
      <c r="EM20" s="115"/>
      <c r="EN20" s="115"/>
      <c r="EO20" s="115"/>
      <c r="EP20" s="115"/>
      <c r="EQ20" s="115"/>
      <c r="ER20" s="115"/>
      <c r="ES20" s="115"/>
      <c r="ET20" s="115"/>
      <c r="EU20" s="115"/>
      <c r="EV20" s="115"/>
      <c r="EW20" s="115"/>
      <c r="EX20" s="115"/>
      <c r="EY20" s="115"/>
      <c r="EZ20" s="115"/>
      <c r="FA20" s="115"/>
      <c r="FB20" s="115"/>
      <c r="FC20" s="115"/>
      <c r="FD20" s="115"/>
      <c r="FE20" s="115"/>
      <c r="FF20" s="115"/>
      <c r="FG20" s="115"/>
      <c r="FH20" s="115"/>
      <c r="FI20" s="115"/>
      <c r="FJ20" s="115"/>
      <c r="FK20" s="115"/>
      <c r="FL20" s="115"/>
      <c r="FM20" s="115"/>
      <c r="FN20" s="115"/>
      <c r="FO20" s="115"/>
      <c r="FP20" s="115"/>
      <c r="FQ20" s="96"/>
      <c r="FR20" s="96"/>
      <c r="FS20" s="96"/>
      <c r="FT20" s="96"/>
      <c r="FU20" s="96"/>
      <c r="FV20" s="96"/>
      <c r="FW20" s="96"/>
      <c r="FX20" s="96"/>
      <c r="FY20" s="96"/>
      <c r="FZ20" s="96"/>
      <c r="GA20" s="96"/>
      <c r="GB20" s="96"/>
      <c r="GC20" s="96"/>
    </row>
    <row r="21" spans="1:185" s="32" customFormat="1" ht="24.75" thickBot="1" x14ac:dyDescent="0.25">
      <c r="A21" s="27" t="str">
        <f t="shared" si="135"/>
        <v>3.3</v>
      </c>
      <c r="B21" s="132" t="s">
        <v>35</v>
      </c>
      <c r="D21" s="133"/>
      <c r="E21" s="134"/>
      <c r="F21" s="135"/>
      <c r="G21" s="136"/>
      <c r="H21" s="137"/>
      <c r="I21" s="138"/>
      <c r="J21" s="139"/>
      <c r="K21" s="140"/>
      <c r="L21" s="140"/>
      <c r="M21" s="140"/>
      <c r="N21" s="140"/>
      <c r="O21" s="140"/>
      <c r="P21" s="140"/>
      <c r="Q21" s="140"/>
      <c r="R21" s="140"/>
      <c r="S21" s="140"/>
      <c r="T21" s="140"/>
      <c r="U21" s="140"/>
      <c r="V21" s="140"/>
      <c r="W21" s="140"/>
      <c r="X21" s="140"/>
      <c r="Y21" s="141"/>
      <c r="Z21" s="14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22" t="s">
        <v>34</v>
      </c>
      <c r="CK21" s="122"/>
      <c r="CL21" s="122"/>
      <c r="CM21" s="122"/>
      <c r="CN21" s="122"/>
      <c r="CO21" s="122"/>
      <c r="CP21" s="122"/>
      <c r="CQ21" s="122"/>
      <c r="CR21" s="122"/>
      <c r="CS21" s="122"/>
      <c r="CT21" s="122"/>
      <c r="CU21" s="122"/>
      <c r="CV21" s="122"/>
      <c r="CW21" s="122"/>
      <c r="CX21" s="122"/>
      <c r="CY21" s="122"/>
      <c r="CZ21" s="122"/>
      <c r="DA21" s="122"/>
      <c r="DB21" s="122"/>
      <c r="DC21" s="122"/>
      <c r="DD21" s="122"/>
      <c r="DE21" s="122"/>
      <c r="DF21" s="122"/>
      <c r="DG21" s="122"/>
      <c r="DH21" s="122"/>
      <c r="DI21" s="122"/>
      <c r="DJ21" s="122"/>
      <c r="DK21" s="122"/>
      <c r="DL21" s="143"/>
      <c r="DM21" s="143"/>
      <c r="DN21" s="143"/>
      <c r="DO21" s="143"/>
      <c r="DP21" s="143"/>
      <c r="DQ21" s="143"/>
      <c r="DR21" s="143"/>
      <c r="DS21" s="143"/>
      <c r="DT21" s="143"/>
      <c r="DU21" s="143"/>
      <c r="DV21" s="143"/>
      <c r="DW21" s="143"/>
      <c r="DX21" s="143"/>
      <c r="DY21" s="143"/>
      <c r="DZ21" s="143"/>
      <c r="EA21" s="143"/>
      <c r="EB21" s="143"/>
      <c r="EC21" s="143"/>
      <c r="ED21" s="143"/>
      <c r="EE21" s="143"/>
      <c r="EF21" s="143"/>
      <c r="EG21" s="143"/>
      <c r="EH21" s="143"/>
      <c r="EI21" s="143"/>
      <c r="EJ21" s="143"/>
      <c r="EK21" s="143"/>
      <c r="EL21" s="143"/>
      <c r="EM21" s="143"/>
      <c r="EN21" s="143"/>
      <c r="EO21" s="143"/>
      <c r="EP21" s="143"/>
      <c r="EQ21" s="143"/>
      <c r="ER21" s="143"/>
      <c r="ES21" s="143"/>
      <c r="ET21" s="143"/>
      <c r="EU21" s="143"/>
      <c r="EV21" s="143"/>
      <c r="EW21" s="143"/>
      <c r="EX21" s="143"/>
      <c r="EY21" s="143"/>
      <c r="EZ21" s="143"/>
      <c r="FA21" s="143"/>
      <c r="FB21" s="143"/>
      <c r="FC21" s="143"/>
      <c r="FD21" s="143"/>
      <c r="FE21" s="143"/>
      <c r="FF21" s="143"/>
      <c r="FG21" s="143"/>
      <c r="FH21" s="143"/>
      <c r="FI21" s="143"/>
      <c r="FJ21" s="143"/>
      <c r="FK21" s="143"/>
      <c r="FL21" s="143"/>
      <c r="FM21" s="143"/>
      <c r="FN21" s="143"/>
      <c r="FO21" s="143"/>
      <c r="FP21" s="143"/>
      <c r="FQ21" s="141"/>
      <c r="FR21" s="141"/>
      <c r="FS21" s="141"/>
      <c r="FT21" s="141"/>
      <c r="FU21" s="141"/>
      <c r="FV21" s="141"/>
      <c r="FW21" s="141"/>
      <c r="FX21" s="141"/>
      <c r="FY21" s="141"/>
      <c r="FZ21" s="141"/>
      <c r="GA21" s="141"/>
      <c r="GB21" s="141"/>
      <c r="GC21" s="141"/>
    </row>
    <row r="22" spans="1:185" ht="24.75" thickBot="1" x14ac:dyDescent="0.25">
      <c r="A22" s="27" t="str">
        <f t="shared" si="135"/>
        <v>3.4</v>
      </c>
      <c r="B22" s="132" t="s">
        <v>37</v>
      </c>
      <c r="CJ22" s="122" t="s">
        <v>34</v>
      </c>
      <c r="CK22" s="122"/>
      <c r="CL22" s="122"/>
      <c r="CM22" s="122"/>
      <c r="CN22" s="122"/>
      <c r="CO22" s="122"/>
      <c r="CP22" s="122"/>
      <c r="CQ22" s="122"/>
      <c r="CR22" s="122"/>
      <c r="CS22" s="122"/>
      <c r="CT22" s="122"/>
      <c r="CU22" s="122"/>
      <c r="CV22" s="122"/>
      <c r="CW22" s="122"/>
      <c r="CX22" s="122"/>
      <c r="CY22" s="122"/>
      <c r="CZ22" s="122"/>
      <c r="DA22" s="122"/>
      <c r="DB22" s="122"/>
      <c r="DC22" s="122"/>
      <c r="DD22" s="122"/>
      <c r="DE22" s="122"/>
      <c r="DF22" s="122"/>
      <c r="DG22" s="122"/>
      <c r="DH22" s="122"/>
      <c r="DI22" s="122"/>
      <c r="DJ22" s="122"/>
      <c r="DK22" s="122"/>
      <c r="DL22" s="142"/>
      <c r="DM22" s="142"/>
      <c r="DN22" s="142"/>
      <c r="DO22" s="142"/>
      <c r="DP22" s="142"/>
      <c r="DQ22" s="142"/>
      <c r="DR22" s="142"/>
      <c r="DS22" s="142"/>
      <c r="DT22" s="142"/>
      <c r="DU22" s="142"/>
      <c r="DV22" s="142"/>
      <c r="DW22" s="142"/>
      <c r="DX22" s="142"/>
      <c r="DY22" s="142"/>
      <c r="DZ22" s="142"/>
      <c r="EA22" s="142"/>
      <c r="EB22" s="142"/>
      <c r="EC22" s="142"/>
      <c r="ED22" s="142"/>
      <c r="EE22" s="142"/>
      <c r="EF22" s="142"/>
      <c r="EG22" s="142"/>
      <c r="EH22" s="142"/>
      <c r="EI22" s="142"/>
      <c r="EJ22" s="142"/>
      <c r="EK22" s="142"/>
      <c r="EL22" s="142"/>
      <c r="EM22" s="142"/>
      <c r="EN22" s="142"/>
      <c r="EO22" s="142"/>
      <c r="EP22" s="142"/>
      <c r="EQ22" s="142"/>
      <c r="ER22" s="142"/>
      <c r="ES22" s="142"/>
      <c r="ET22" s="142"/>
      <c r="EU22" s="142"/>
      <c r="EV22" s="142"/>
      <c r="EW22" s="142"/>
      <c r="EX22" s="142"/>
      <c r="EY22" s="142"/>
      <c r="EZ22" s="142"/>
      <c r="FA22" s="142"/>
      <c r="FB22" s="142"/>
      <c r="FC22" s="142"/>
      <c r="FD22" s="142"/>
      <c r="FE22" s="142"/>
      <c r="FF22" s="142"/>
      <c r="FG22" s="142"/>
      <c r="FH22" s="142"/>
      <c r="FI22" s="142"/>
      <c r="FJ22" s="142"/>
      <c r="FK22" s="142"/>
      <c r="FL22" s="142"/>
      <c r="FM22" s="142"/>
      <c r="FN22" s="142"/>
      <c r="FO22" s="142"/>
      <c r="FP22" s="142"/>
    </row>
    <row r="23" spans="1:185" s="22" customFormat="1" ht="18.75" thickBot="1" x14ac:dyDescent="0.25">
      <c r="A23" s="20" t="str">
        <f>IF(ISERROR(VALUE(SUBSTITUTE(prevWBS,".",""))),"1",IF(ISERROR(FIND("`",SUBSTITUTE(prevWBS,".","`",1))),TEXT(VALUE(prevWBS)+1,"#"),TEXT(VALUE(LEFT(prevWBS,FIND("`",SUBSTITUTE(prevWBS,".","`",1))-1))+1,"#")))</f>
        <v>4</v>
      </c>
      <c r="B23" s="21" t="s">
        <v>20</v>
      </c>
      <c r="D23" s="23"/>
      <c r="E23" s="63"/>
      <c r="F23" s="63" t="str">
        <f t="shared" ref="F23:F24" si="136">IF(ISBLANK(E23)," - ",IF(G23=0,E23,E23+G23-1))</f>
        <v xml:space="preserve"> - </v>
      </c>
      <c r="G23" s="24"/>
      <c r="H23" s="25"/>
      <c r="I23" s="26" t="str">
        <f t="shared" ref="I23:I24" si="137">IF(OR(F23=0,E23=0)," - ",NETWORKDAYS(E23,F23))</f>
        <v xml:space="preserve"> - </v>
      </c>
      <c r="J23" s="5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8"/>
      <c r="AL23" s="68"/>
      <c r="AM23" s="68"/>
      <c r="AN23" s="68"/>
      <c r="AO23" s="68"/>
      <c r="AP23" s="68"/>
      <c r="AQ23" s="68"/>
      <c r="AR23" s="68"/>
      <c r="AS23" s="68"/>
      <c r="AT23" s="68"/>
      <c r="AU23" s="68"/>
      <c r="AV23" s="68"/>
      <c r="AW23" s="68"/>
      <c r="AX23" s="68"/>
      <c r="AY23" s="68"/>
      <c r="AZ23" s="68"/>
      <c r="BA23" s="68"/>
      <c r="BB23" s="68"/>
      <c r="BC23" s="68"/>
      <c r="BD23" s="68"/>
      <c r="BE23" s="68"/>
      <c r="BF23" s="68"/>
      <c r="BG23" s="68"/>
      <c r="BH23" s="68"/>
      <c r="BI23" s="68"/>
      <c r="BJ23" s="68"/>
      <c r="BK23" s="68"/>
      <c r="BL23" s="68"/>
      <c r="BM23" s="68"/>
      <c r="BN23" s="68"/>
      <c r="BO23" s="68"/>
      <c r="BP23" s="68"/>
      <c r="BQ23" s="68"/>
      <c r="BR23" s="68"/>
      <c r="BS23" s="68"/>
      <c r="BT23" s="68"/>
      <c r="BU23" s="68"/>
      <c r="BV23" s="68"/>
      <c r="BW23" s="68"/>
      <c r="BX23" s="68"/>
      <c r="BY23" s="68"/>
      <c r="BZ23" s="68"/>
      <c r="CA23" s="68"/>
      <c r="CB23" s="68"/>
      <c r="CC23" s="68"/>
      <c r="CD23" s="68"/>
      <c r="CE23" s="68"/>
      <c r="CF23" s="68"/>
      <c r="CG23" s="68"/>
      <c r="CH23" s="68"/>
      <c r="CI23" s="68"/>
      <c r="CJ23" s="122" t="s">
        <v>34</v>
      </c>
      <c r="CK23" s="122"/>
      <c r="CL23" s="122"/>
      <c r="CM23" s="122"/>
      <c r="CN23" s="122"/>
      <c r="CO23" s="122"/>
      <c r="CP23" s="122"/>
      <c r="CQ23" s="122"/>
      <c r="CR23" s="122"/>
      <c r="CS23" s="122"/>
      <c r="CT23" s="122"/>
      <c r="CU23" s="122"/>
      <c r="CV23" s="122"/>
      <c r="CW23" s="122"/>
      <c r="CX23" s="122"/>
      <c r="CY23" s="122"/>
      <c r="CZ23" s="122"/>
      <c r="DA23" s="122"/>
      <c r="DB23" s="122"/>
      <c r="DC23" s="122"/>
      <c r="DD23" s="122"/>
      <c r="DE23" s="122"/>
      <c r="DF23" s="122"/>
      <c r="DG23" s="122"/>
      <c r="DH23" s="122"/>
      <c r="DI23" s="122"/>
      <c r="DJ23" s="122"/>
      <c r="DK23" s="122"/>
      <c r="DL23" s="68"/>
      <c r="DM23" s="68"/>
      <c r="DN23" s="68"/>
      <c r="DO23" s="68"/>
      <c r="DP23" s="68"/>
      <c r="DQ23" s="68"/>
      <c r="DR23" s="68"/>
      <c r="DS23" s="68"/>
      <c r="DT23" s="68"/>
      <c r="DU23" s="68"/>
      <c r="DV23" s="68"/>
      <c r="DW23" s="68"/>
      <c r="DX23" s="68"/>
      <c r="DY23" s="68"/>
      <c r="DZ23" s="68"/>
      <c r="EA23" s="68"/>
      <c r="EB23" s="68"/>
      <c r="EC23" s="68"/>
      <c r="ED23" s="68"/>
      <c r="EE23" s="68"/>
      <c r="EF23" s="68"/>
      <c r="EG23" s="68"/>
      <c r="EH23" s="68"/>
      <c r="EI23" s="68"/>
      <c r="EJ23" s="68"/>
      <c r="EK23" s="68"/>
      <c r="EL23" s="68"/>
      <c r="EM23" s="68"/>
      <c r="EN23" s="68"/>
      <c r="EO23" s="68"/>
      <c r="EP23" s="68"/>
      <c r="EQ23" s="68"/>
      <c r="ER23" s="68"/>
      <c r="ES23" s="68"/>
      <c r="ET23" s="68"/>
      <c r="EU23" s="68"/>
      <c r="EV23" s="68"/>
      <c r="EW23" s="68"/>
      <c r="EX23" s="68"/>
      <c r="EY23" s="68"/>
      <c r="EZ23" s="68"/>
      <c r="FA23" s="68"/>
      <c r="FB23" s="68"/>
      <c r="FC23" s="68"/>
      <c r="FD23" s="68"/>
      <c r="FE23" s="68"/>
      <c r="FF23" s="68"/>
      <c r="FG23" s="68"/>
      <c r="FH23" s="68"/>
      <c r="FI23" s="68"/>
      <c r="FJ23" s="68"/>
      <c r="FK23" s="68"/>
      <c r="FL23" s="68"/>
      <c r="FM23" s="68"/>
      <c r="FN23" s="68"/>
      <c r="FO23" s="68"/>
      <c r="FP23" s="68"/>
      <c r="FQ23" s="68"/>
      <c r="FR23" s="68"/>
      <c r="FS23" s="68"/>
      <c r="FT23" s="68"/>
      <c r="FU23" s="68"/>
      <c r="FV23" s="68"/>
      <c r="FW23" s="68"/>
      <c r="FX23" s="68"/>
      <c r="FY23" s="68"/>
      <c r="FZ23" s="68"/>
      <c r="GA23" s="68"/>
      <c r="GB23" s="68"/>
      <c r="GC23" s="68"/>
    </row>
    <row r="24" spans="1:185" s="28" customFormat="1" ht="24" x14ac:dyDescent="0.2">
      <c r="A24" s="27"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4.1</v>
      </c>
      <c r="B24" s="85" t="s">
        <v>20</v>
      </c>
      <c r="D24" s="86"/>
      <c r="E24" s="61">
        <v>43141</v>
      </c>
      <c r="F24" s="62">
        <f t="shared" si="136"/>
        <v>43144</v>
      </c>
      <c r="G24" s="29">
        <v>4</v>
      </c>
      <c r="H24" s="30">
        <v>0</v>
      </c>
      <c r="I24" s="31">
        <f t="shared" si="137"/>
        <v>2</v>
      </c>
      <c r="J24" s="5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7"/>
      <c r="AL24" s="67"/>
      <c r="AM24" s="67"/>
      <c r="AN24" s="67"/>
      <c r="AO24" s="67"/>
      <c r="AP24" s="67"/>
      <c r="AQ24" s="96"/>
      <c r="AR24" s="96"/>
      <c r="AS24" s="96"/>
      <c r="AT24" s="96"/>
      <c r="AU24" s="67"/>
      <c r="AV24" s="67"/>
      <c r="AW24" s="67"/>
      <c r="AX24" s="67"/>
      <c r="AY24" s="67"/>
      <c r="AZ24" s="67"/>
      <c r="BA24" s="67"/>
      <c r="BB24" s="67"/>
      <c r="BC24" s="67"/>
      <c r="BD24" s="67"/>
      <c r="BE24" s="67"/>
      <c r="BF24" s="67"/>
      <c r="BG24" s="67"/>
      <c r="BH24" s="67"/>
      <c r="BI24" s="67"/>
      <c r="BJ24" s="67"/>
      <c r="BK24" s="67"/>
      <c r="BL24" s="67"/>
      <c r="BM24" s="67"/>
      <c r="BN24" s="67"/>
      <c r="BO24" s="67"/>
      <c r="BP24" s="67"/>
      <c r="BQ24" s="67"/>
      <c r="BR24" s="67"/>
      <c r="BS24" s="67"/>
      <c r="BT24" s="67"/>
      <c r="BU24" s="67"/>
      <c r="BV24" s="67"/>
      <c r="BW24" s="96"/>
      <c r="BX24" s="96"/>
      <c r="BY24" s="96"/>
      <c r="BZ24" s="96"/>
      <c r="CA24" s="96"/>
      <c r="CB24" s="96"/>
      <c r="CC24" s="96"/>
      <c r="CD24" s="67"/>
      <c r="CE24" s="67"/>
      <c r="CF24" s="67"/>
      <c r="CG24" s="67"/>
      <c r="CH24" s="67"/>
      <c r="CI24" s="67"/>
      <c r="CJ24" s="122" t="s">
        <v>34</v>
      </c>
      <c r="CK24" s="122"/>
      <c r="CL24" s="122"/>
      <c r="CM24" s="122"/>
      <c r="CN24" s="122"/>
      <c r="CO24" s="122"/>
      <c r="CP24" s="122"/>
      <c r="CQ24" s="122"/>
      <c r="CR24" s="122"/>
      <c r="CS24" s="122"/>
      <c r="CT24" s="122"/>
      <c r="CU24" s="122"/>
      <c r="CV24" s="122"/>
      <c r="CW24" s="122"/>
      <c r="CX24" s="122"/>
      <c r="CY24" s="122"/>
      <c r="CZ24" s="122"/>
      <c r="DA24" s="122"/>
      <c r="DB24" s="122"/>
      <c r="DC24" s="122"/>
      <c r="DD24" s="122"/>
      <c r="DE24" s="122"/>
      <c r="DF24" s="122"/>
      <c r="DG24" s="122"/>
      <c r="DH24" s="122"/>
      <c r="DI24" s="122"/>
      <c r="DJ24" s="122"/>
      <c r="DK24" s="122"/>
      <c r="DL24" s="67"/>
      <c r="DM24" s="96"/>
      <c r="DN24" s="96"/>
      <c r="DO24" s="96"/>
      <c r="DP24" s="96"/>
      <c r="DQ24" s="96"/>
      <c r="DR24" s="96"/>
      <c r="DS24" s="96"/>
      <c r="DT24" s="96"/>
      <c r="DU24" s="96"/>
      <c r="DV24" s="96"/>
      <c r="DW24" s="96"/>
      <c r="DX24" s="96"/>
      <c r="DY24" s="96"/>
      <c r="DZ24" s="96"/>
      <c r="EA24" s="96"/>
      <c r="EB24" s="96"/>
      <c r="EC24" s="96"/>
      <c r="ED24" s="96"/>
      <c r="EE24" s="96"/>
      <c r="EF24" s="96"/>
      <c r="EG24" s="96"/>
      <c r="EH24" s="96"/>
      <c r="EI24" s="96"/>
      <c r="EJ24" s="96"/>
      <c r="EK24" s="96"/>
      <c r="EL24" s="96"/>
      <c r="EM24" s="96"/>
      <c r="EN24" s="96"/>
      <c r="EO24" s="96"/>
      <c r="EP24" s="96"/>
      <c r="EQ24" s="96"/>
      <c r="ER24" s="96"/>
      <c r="ES24" s="96"/>
      <c r="ET24" s="96"/>
      <c r="EU24" s="96"/>
      <c r="EV24" s="96"/>
      <c r="EW24" s="96"/>
      <c r="EX24" s="96"/>
      <c r="EY24" s="96"/>
      <c r="EZ24" s="96"/>
      <c r="FA24" s="96"/>
      <c r="FB24" s="96"/>
      <c r="FC24" s="96"/>
      <c r="FD24" s="96"/>
      <c r="FE24" s="96"/>
      <c r="FF24" s="96"/>
      <c r="FG24" s="96"/>
      <c r="FH24" s="96"/>
      <c r="FI24" s="96"/>
      <c r="FJ24" s="96"/>
      <c r="FK24" s="96"/>
      <c r="FL24" s="96"/>
      <c r="FM24" s="96"/>
      <c r="FN24" s="96"/>
      <c r="FO24" s="96"/>
      <c r="FP24" s="96"/>
      <c r="FQ24" s="95"/>
      <c r="FR24" s="95"/>
      <c r="FS24" s="95"/>
      <c r="FT24" s="95"/>
      <c r="FU24" s="95"/>
      <c r="FV24" s="95"/>
      <c r="FW24" s="95"/>
      <c r="FX24" s="95"/>
      <c r="FY24" s="95"/>
      <c r="FZ24" s="95"/>
      <c r="GA24" s="95"/>
      <c r="GB24" s="95"/>
      <c r="GC24" s="95"/>
    </row>
    <row r="25" spans="1:185" x14ac:dyDescent="0.2">
      <c r="DM25" s="113"/>
      <c r="DN25" s="113"/>
      <c r="DO25" s="113"/>
      <c r="DP25" s="113"/>
      <c r="DQ25" s="113"/>
      <c r="DR25" s="113"/>
      <c r="DS25" s="113"/>
      <c r="DT25" s="113"/>
      <c r="DU25" s="113"/>
      <c r="DV25" s="113"/>
      <c r="DW25" s="113"/>
      <c r="DX25" s="113"/>
      <c r="DY25" s="113"/>
      <c r="DZ25" s="113"/>
      <c r="EA25" s="113"/>
      <c r="EB25" s="113"/>
      <c r="EC25" s="113"/>
      <c r="ED25" s="113"/>
      <c r="EE25" s="113"/>
      <c r="EF25" s="113"/>
      <c r="EG25" s="113"/>
      <c r="EH25" s="113"/>
      <c r="EI25" s="113"/>
      <c r="EJ25" s="113"/>
      <c r="EK25" s="113"/>
      <c r="EL25" s="113"/>
      <c r="EM25" s="113"/>
      <c r="EN25" s="113"/>
      <c r="EO25" s="113"/>
      <c r="EP25" s="113"/>
      <c r="EQ25" s="113"/>
      <c r="ER25" s="113"/>
      <c r="ES25" s="113"/>
      <c r="ET25" s="113"/>
      <c r="EU25" s="113"/>
      <c r="EV25" s="113"/>
      <c r="EW25" s="113"/>
      <c r="EX25" s="113"/>
      <c r="EY25" s="113"/>
      <c r="EZ25" s="113"/>
      <c r="FA25" s="113"/>
      <c r="FB25" s="113"/>
      <c r="FC25" s="113"/>
      <c r="FD25" s="113"/>
      <c r="FE25" s="113"/>
      <c r="FF25" s="113"/>
      <c r="FG25" s="113"/>
      <c r="FH25" s="113"/>
      <c r="FI25" s="113"/>
      <c r="FJ25" s="113"/>
      <c r="FK25" s="113"/>
      <c r="FL25" s="113"/>
      <c r="FM25" s="113"/>
      <c r="FN25" s="113"/>
      <c r="FO25" s="113"/>
      <c r="FP25" s="113"/>
      <c r="FQ25" s="113"/>
      <c r="FR25" s="113"/>
      <c r="FS25" s="113"/>
      <c r="FT25" s="113"/>
      <c r="FU25" s="113"/>
      <c r="FV25" s="113"/>
      <c r="FW25" s="113"/>
      <c r="FX25" s="113"/>
      <c r="FY25" s="113"/>
      <c r="FZ25" s="113"/>
      <c r="GA25" s="113"/>
      <c r="GB25" s="113"/>
      <c r="GC25" s="113"/>
    </row>
    <row r="28" spans="1:185" s="12" customFormat="1" x14ac:dyDescent="0.2">
      <c r="A28" s="9"/>
      <c r="B28" s="10"/>
      <c r="C28" s="10"/>
      <c r="D28" s="11"/>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10"/>
      <c r="BY28" s="10"/>
      <c r="BZ28" s="10"/>
      <c r="CA28" s="10"/>
      <c r="CB28" s="10"/>
      <c r="CC28" s="10"/>
      <c r="CD28" s="10"/>
      <c r="CE28" s="10"/>
      <c r="CF28" s="10"/>
      <c r="CG28" s="10"/>
      <c r="CH28" s="10"/>
      <c r="CI28" s="10"/>
      <c r="CJ28" s="112"/>
      <c r="CK28" s="112"/>
      <c r="CL28" s="112"/>
      <c r="CM28" s="112"/>
      <c r="CN28" s="112"/>
      <c r="CO28" s="112"/>
      <c r="CP28" s="112"/>
      <c r="CQ28" s="112"/>
      <c r="CR28" s="112"/>
      <c r="CS28" s="112"/>
      <c r="CT28" s="112"/>
      <c r="CU28" s="112"/>
      <c r="CV28" s="112"/>
      <c r="CW28" s="112"/>
      <c r="CX28" s="112"/>
      <c r="CY28" s="112"/>
      <c r="CZ28" s="112"/>
      <c r="DA28" s="112"/>
      <c r="DB28" s="112"/>
      <c r="DC28" s="112"/>
      <c r="DD28" s="112"/>
      <c r="DE28" s="112"/>
      <c r="DF28" s="112"/>
      <c r="DG28" s="112"/>
      <c r="DH28" s="112"/>
      <c r="DI28" s="112"/>
      <c r="DJ28" s="112"/>
      <c r="DK28" s="112"/>
      <c r="DL28" s="10"/>
      <c r="DM28" s="10"/>
      <c r="DN28" s="10"/>
      <c r="DO28" s="10"/>
      <c r="DP28" s="10"/>
      <c r="DQ28" s="10"/>
      <c r="DR28" s="10"/>
      <c r="DS28" s="10"/>
      <c r="DT28" s="10"/>
      <c r="DU28" s="10"/>
      <c r="DV28" s="10"/>
      <c r="DW28" s="10"/>
      <c r="DX28" s="10"/>
      <c r="DY28" s="10"/>
      <c r="DZ28" s="10"/>
      <c r="EA28" s="10"/>
      <c r="EB28" s="10"/>
      <c r="EC28" s="10"/>
      <c r="ED28" s="10"/>
      <c r="EE28" s="10"/>
      <c r="EF28" s="10"/>
      <c r="EG28" s="10"/>
      <c r="EH28" s="10"/>
      <c r="EI28" s="10"/>
      <c r="EJ28" s="10"/>
      <c r="EK28" s="10"/>
      <c r="EL28" s="10"/>
      <c r="EM28" s="10"/>
      <c r="EN28" s="10"/>
      <c r="EO28" s="10"/>
      <c r="EP28" s="10"/>
      <c r="EQ28" s="10"/>
      <c r="ER28" s="10"/>
      <c r="ES28" s="10"/>
      <c r="ET28" s="10"/>
      <c r="EU28" s="10"/>
      <c r="EV28" s="10"/>
      <c r="EW28" s="10"/>
      <c r="EX28" s="10"/>
      <c r="EY28" s="10"/>
      <c r="EZ28" s="10"/>
      <c r="FA28" s="10"/>
      <c r="FB28" s="10"/>
      <c r="FC28" s="10"/>
      <c r="FD28" s="10"/>
      <c r="FE28" s="10"/>
      <c r="FF28" s="10"/>
      <c r="FG28" s="10"/>
      <c r="FH28" s="10"/>
      <c r="FI28" s="10"/>
      <c r="FJ28" s="10"/>
      <c r="FK28" s="10"/>
      <c r="FL28" s="10"/>
      <c r="FM28" s="10"/>
      <c r="FN28" s="10"/>
      <c r="FO28" s="10"/>
      <c r="FP28" s="10"/>
      <c r="FQ28" s="10"/>
      <c r="FR28" s="10"/>
      <c r="FS28" s="10"/>
      <c r="FT28" s="10"/>
      <c r="FU28" s="10"/>
      <c r="FV28" s="10"/>
      <c r="FW28" s="10"/>
      <c r="FX28" s="10"/>
      <c r="FY28" s="10"/>
      <c r="FZ28" s="10"/>
      <c r="GA28" s="10"/>
      <c r="GB28" s="10"/>
      <c r="GC28" s="10"/>
    </row>
    <row r="29" spans="1:185" s="37" customFormat="1" ht="18" x14ac:dyDescent="0.2">
      <c r="A29" s="33" t="s">
        <v>1</v>
      </c>
      <c r="B29" s="34"/>
      <c r="C29" s="35"/>
      <c r="D29" s="35"/>
      <c r="E29" s="64"/>
      <c r="F29" s="64"/>
      <c r="G29" s="36"/>
      <c r="H29" s="36"/>
      <c r="I29" s="36"/>
      <c r="J29" s="59"/>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7"/>
      <c r="AU29" s="67"/>
      <c r="AV29" s="67"/>
      <c r="AW29" s="67"/>
      <c r="AX29" s="67"/>
      <c r="AY29" s="67"/>
      <c r="AZ29" s="67"/>
      <c r="BA29" s="67"/>
      <c r="BB29" s="67"/>
      <c r="BC29" s="67"/>
      <c r="BD29" s="67"/>
      <c r="BE29" s="67"/>
      <c r="BF29" s="67"/>
      <c r="BG29" s="67"/>
      <c r="BH29" s="67"/>
      <c r="BI29" s="67"/>
      <c r="BJ29" s="67"/>
      <c r="BK29" s="67"/>
      <c r="BL29" s="67"/>
      <c r="BM29" s="67"/>
      <c r="BN29" s="67"/>
      <c r="BO29" s="67"/>
      <c r="BP29" s="67"/>
      <c r="BQ29" s="67"/>
      <c r="BR29" s="67"/>
      <c r="BS29" s="67"/>
      <c r="BT29" s="67"/>
      <c r="BU29" s="67"/>
      <c r="BV29" s="67"/>
      <c r="BW29" s="67"/>
      <c r="BX29" s="67"/>
      <c r="BY29" s="67"/>
      <c r="BZ29" s="67"/>
      <c r="CA29" s="67"/>
      <c r="CB29" s="67"/>
      <c r="CC29" s="67"/>
      <c r="CD29" s="67"/>
      <c r="CE29" s="67"/>
      <c r="CF29" s="67"/>
      <c r="CG29" s="67"/>
      <c r="CH29" s="67"/>
      <c r="CI29" s="67"/>
      <c r="CJ29" s="93"/>
      <c r="CK29" s="93"/>
      <c r="CL29" s="93"/>
      <c r="CM29" s="93"/>
      <c r="CN29" s="93"/>
      <c r="CO29" s="93"/>
      <c r="CP29" s="93"/>
      <c r="CQ29" s="93"/>
      <c r="CR29" s="93"/>
      <c r="CS29" s="93"/>
      <c r="CT29" s="93"/>
      <c r="CU29" s="93"/>
      <c r="CV29" s="93"/>
      <c r="CW29" s="93"/>
      <c r="CX29" s="93"/>
      <c r="CY29" s="93"/>
      <c r="CZ29" s="93"/>
      <c r="DA29" s="93"/>
      <c r="DB29" s="93"/>
      <c r="DC29" s="93"/>
      <c r="DD29" s="93"/>
      <c r="DE29" s="93"/>
      <c r="DF29" s="93"/>
      <c r="DG29" s="93"/>
      <c r="DH29" s="93"/>
      <c r="DI29" s="93"/>
      <c r="DJ29" s="93"/>
      <c r="DK29" s="93"/>
      <c r="DL29" s="67"/>
      <c r="DM29" s="67"/>
      <c r="DN29" s="67"/>
      <c r="DO29" s="67"/>
      <c r="DP29" s="67"/>
      <c r="DQ29" s="67"/>
      <c r="DR29" s="67"/>
      <c r="DS29" s="67"/>
      <c r="DT29" s="67"/>
      <c r="DU29" s="67"/>
      <c r="DV29" s="67"/>
      <c r="DW29" s="67"/>
      <c r="DX29" s="67"/>
      <c r="DY29" s="67"/>
      <c r="DZ29" s="67"/>
      <c r="EA29" s="67"/>
      <c r="EB29" s="67"/>
      <c r="EC29" s="67"/>
      <c r="ED29" s="67"/>
      <c r="EE29" s="67"/>
      <c r="EF29" s="67"/>
      <c r="EG29" s="67"/>
      <c r="EH29" s="67"/>
      <c r="EI29" s="67"/>
      <c r="EJ29" s="67"/>
      <c r="EK29" s="67"/>
      <c r="EL29" s="67"/>
      <c r="EM29" s="67"/>
      <c r="EN29" s="67"/>
      <c r="EO29" s="67"/>
      <c r="EP29" s="67"/>
      <c r="EQ29" s="67"/>
      <c r="ER29" s="67"/>
      <c r="ES29" s="67"/>
      <c r="ET29" s="67"/>
      <c r="EU29" s="67"/>
      <c r="EV29" s="67"/>
      <c r="EW29" s="67"/>
      <c r="EX29" s="67"/>
      <c r="EY29" s="67"/>
      <c r="EZ29" s="67"/>
      <c r="FA29" s="67"/>
      <c r="FB29" s="67"/>
      <c r="FC29" s="67"/>
      <c r="FD29" s="67"/>
      <c r="FE29" s="67"/>
      <c r="FF29" s="67"/>
      <c r="FG29" s="67"/>
      <c r="FH29" s="67"/>
      <c r="FI29" s="67"/>
      <c r="FJ29" s="67"/>
      <c r="FK29" s="67"/>
      <c r="FL29" s="67"/>
      <c r="FM29" s="67"/>
      <c r="FN29" s="67"/>
      <c r="FO29" s="67"/>
      <c r="FP29" s="67"/>
      <c r="FQ29" s="67"/>
      <c r="FR29" s="67"/>
      <c r="FS29" s="67"/>
      <c r="FT29" s="67"/>
      <c r="FU29" s="67"/>
      <c r="FV29" s="67"/>
      <c r="FW29" s="67"/>
      <c r="FX29" s="67"/>
      <c r="FY29" s="67"/>
      <c r="FZ29" s="67"/>
      <c r="GA29" s="67"/>
      <c r="GB29" s="67"/>
      <c r="GC29" s="67"/>
    </row>
    <row r="30" spans="1:185" s="32" customFormat="1" ht="18" x14ac:dyDescent="0.2">
      <c r="A30" s="38" t="s">
        <v>2</v>
      </c>
      <c r="B30" s="39"/>
      <c r="C30" s="39"/>
      <c r="D30" s="39"/>
      <c r="E30" s="65"/>
      <c r="F30" s="65"/>
      <c r="G30" s="39"/>
      <c r="H30" s="39"/>
      <c r="I30" s="39"/>
      <c r="J30" s="59"/>
      <c r="K30" s="67"/>
      <c r="L30" s="67"/>
      <c r="M30" s="67"/>
      <c r="N30" s="67"/>
      <c r="O30" s="67"/>
      <c r="P30" s="67"/>
      <c r="Q30" s="67"/>
      <c r="R30" s="67"/>
      <c r="S30" s="67"/>
      <c r="T30" s="67"/>
      <c r="U30" s="67"/>
      <c r="V30" s="67"/>
      <c r="W30" s="67"/>
      <c r="X30" s="67"/>
      <c r="Y30" s="67"/>
      <c r="Z30" s="67"/>
      <c r="AA30" s="67"/>
      <c r="AB30" s="67"/>
      <c r="AC30" s="67"/>
      <c r="AD30" s="67"/>
      <c r="AE30" s="67"/>
      <c r="AF30" s="67"/>
      <c r="AG30" s="67"/>
      <c r="AH30" s="67"/>
      <c r="AI30" s="67"/>
      <c r="AJ30" s="67"/>
      <c r="AK30" s="67"/>
      <c r="AL30" s="67"/>
      <c r="AM30" s="67"/>
      <c r="AN30" s="67"/>
      <c r="AO30" s="67"/>
      <c r="AP30" s="67"/>
      <c r="AQ30" s="67"/>
      <c r="AR30" s="67"/>
      <c r="AS30" s="67"/>
      <c r="AT30" s="67"/>
      <c r="AU30" s="67"/>
      <c r="AV30" s="67"/>
      <c r="AW30" s="67"/>
      <c r="AX30" s="67"/>
      <c r="AY30" s="67"/>
      <c r="AZ30" s="67"/>
      <c r="BA30" s="67"/>
      <c r="BB30" s="67"/>
      <c r="BC30" s="67"/>
      <c r="BD30" s="67"/>
      <c r="BE30" s="67"/>
      <c r="BF30" s="67"/>
      <c r="BG30" s="67"/>
      <c r="BH30" s="67"/>
      <c r="BI30" s="67"/>
      <c r="BJ30" s="67"/>
      <c r="BK30" s="67"/>
      <c r="BL30" s="67"/>
      <c r="BM30" s="67"/>
      <c r="BN30" s="67"/>
      <c r="BO30" s="67"/>
      <c r="BP30" s="67"/>
      <c r="BQ30" s="67"/>
      <c r="BR30" s="67"/>
      <c r="BS30" s="67"/>
      <c r="BT30" s="67"/>
      <c r="BU30" s="67"/>
      <c r="BV30" s="67"/>
      <c r="BW30" s="67"/>
      <c r="BX30" s="67"/>
      <c r="BY30" s="67"/>
      <c r="BZ30" s="67"/>
      <c r="CA30" s="67"/>
      <c r="CB30" s="67"/>
      <c r="CC30" s="67"/>
      <c r="CD30" s="67"/>
      <c r="CE30" s="67"/>
      <c r="CF30" s="67"/>
      <c r="CG30" s="67"/>
      <c r="CH30" s="67"/>
      <c r="CI30" s="67"/>
      <c r="CJ30" s="93"/>
      <c r="CK30" s="93"/>
      <c r="CL30" s="93"/>
      <c r="CM30" s="93"/>
      <c r="CN30" s="93"/>
      <c r="CO30" s="93"/>
      <c r="CP30" s="93"/>
      <c r="CQ30" s="93"/>
      <c r="CR30" s="93"/>
      <c r="CS30" s="93"/>
      <c r="CT30" s="93"/>
      <c r="CU30" s="93"/>
      <c r="CV30" s="93"/>
      <c r="CW30" s="93"/>
      <c r="CX30" s="93"/>
      <c r="CY30" s="93"/>
      <c r="CZ30" s="93"/>
      <c r="DA30" s="93"/>
      <c r="DB30" s="93"/>
      <c r="DC30" s="93"/>
      <c r="DD30" s="93"/>
      <c r="DE30" s="93"/>
      <c r="DF30" s="93"/>
      <c r="DG30" s="93"/>
      <c r="DH30" s="93"/>
      <c r="DI30" s="93"/>
      <c r="DJ30" s="93"/>
      <c r="DK30" s="93"/>
      <c r="DL30" s="67"/>
      <c r="DM30" s="67"/>
      <c r="DN30" s="67"/>
      <c r="DO30" s="67"/>
      <c r="DP30" s="67"/>
      <c r="DQ30" s="67"/>
      <c r="DR30" s="67"/>
      <c r="DS30" s="67"/>
      <c r="DT30" s="67"/>
      <c r="DU30" s="67"/>
      <c r="DV30" s="67"/>
      <c r="DW30" s="67"/>
      <c r="DX30" s="67"/>
      <c r="DY30" s="67"/>
      <c r="DZ30" s="67"/>
      <c r="EA30" s="67"/>
      <c r="EB30" s="67"/>
      <c r="EC30" s="67"/>
      <c r="ED30" s="67"/>
      <c r="EE30" s="67"/>
      <c r="EF30" s="67"/>
      <c r="EG30" s="67"/>
      <c r="EH30" s="67"/>
      <c r="EI30" s="67"/>
      <c r="EJ30" s="67"/>
      <c r="EK30" s="67"/>
      <c r="EL30" s="67"/>
      <c r="EM30" s="67"/>
      <c r="EN30" s="67"/>
      <c r="EO30" s="67"/>
      <c r="EP30" s="67"/>
      <c r="EQ30" s="67"/>
      <c r="ER30" s="67"/>
      <c r="ES30" s="67"/>
      <c r="ET30" s="67"/>
      <c r="EU30" s="67"/>
      <c r="EV30" s="67"/>
      <c r="EW30" s="67"/>
      <c r="EX30" s="67"/>
      <c r="EY30" s="67"/>
      <c r="EZ30" s="67"/>
      <c r="FA30" s="67"/>
      <c r="FB30" s="67"/>
      <c r="FC30" s="67"/>
      <c r="FD30" s="67"/>
      <c r="FE30" s="67"/>
      <c r="FF30" s="67"/>
      <c r="FG30" s="67"/>
      <c r="FH30" s="67"/>
      <c r="FI30" s="67"/>
      <c r="FJ30" s="67"/>
      <c r="FK30" s="67"/>
      <c r="FL30" s="67"/>
      <c r="FM30" s="67"/>
      <c r="FN30" s="67"/>
      <c r="FO30" s="67"/>
      <c r="FP30" s="67"/>
      <c r="FQ30" s="67"/>
      <c r="FR30" s="67"/>
      <c r="FS30" s="67"/>
      <c r="FT30" s="67"/>
      <c r="FU30" s="67"/>
      <c r="FV30" s="67"/>
      <c r="FW30" s="67"/>
      <c r="FX30" s="67"/>
      <c r="FY30" s="67"/>
      <c r="FZ30" s="67"/>
      <c r="GA30" s="67"/>
      <c r="GB30" s="67"/>
      <c r="GC30" s="67"/>
    </row>
    <row r="31" spans="1:185" s="32" customFormat="1" ht="18" x14ac:dyDescent="0.2">
      <c r="A31" s="89" t="str">
        <f>IF(ISERROR(VALUE(SUBSTITUTE(prevWBS,".",""))),"1",IF(ISERROR(FIND("`",SUBSTITUTE(prevWBS,".","`",1))),TEXT(VALUE(prevWBS)+1,"#"),TEXT(VALUE(LEFT(prevWBS,FIND("`",SUBSTITUTE(prevWBS,".","`",1))-1))+1,"#")))</f>
        <v>1</v>
      </c>
      <c r="B31" s="90" t="s">
        <v>17</v>
      </c>
      <c r="C31" s="40"/>
      <c r="D31" s="41"/>
      <c r="E31" s="61"/>
      <c r="F31" s="62" t="str">
        <f t="shared" ref="F31:F34" si="138">IF(ISBLANK(E31)," - ",IF(G31=0,E31,E31+G31-1))</f>
        <v xml:space="preserve"> - </v>
      </c>
      <c r="G31" s="29"/>
      <c r="H31" s="30"/>
      <c r="I31" s="42" t="str">
        <f>IF(OR(F31=0,E31=0)," - ",NETWORKDAYS(E31,F31))</f>
        <v xml:space="preserve"> - </v>
      </c>
      <c r="J31" s="60"/>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c r="BS31" s="67"/>
      <c r="BT31" s="67"/>
      <c r="BU31" s="67"/>
      <c r="BV31" s="67"/>
      <c r="BW31" s="67"/>
      <c r="BX31" s="67"/>
      <c r="BY31" s="67"/>
      <c r="BZ31" s="67"/>
      <c r="CA31" s="67"/>
      <c r="CB31" s="67"/>
      <c r="CC31" s="67"/>
      <c r="CD31" s="67"/>
      <c r="CE31" s="67"/>
      <c r="CF31" s="67"/>
      <c r="CG31" s="67"/>
      <c r="CH31" s="67"/>
      <c r="CI31" s="67"/>
      <c r="CJ31" s="93"/>
      <c r="CK31" s="93"/>
      <c r="CL31" s="93"/>
      <c r="CM31" s="93"/>
      <c r="CN31" s="93"/>
      <c r="CO31" s="93"/>
      <c r="CP31" s="93"/>
      <c r="CQ31" s="93"/>
      <c r="CR31" s="93"/>
      <c r="CS31" s="93"/>
      <c r="CT31" s="93"/>
      <c r="CU31" s="93"/>
      <c r="CV31" s="93"/>
      <c r="CW31" s="93"/>
      <c r="CX31" s="93"/>
      <c r="CY31" s="93"/>
      <c r="CZ31" s="93"/>
      <c r="DA31" s="93"/>
      <c r="DB31" s="93"/>
      <c r="DC31" s="93"/>
      <c r="DD31" s="93"/>
      <c r="DE31" s="93"/>
      <c r="DF31" s="93"/>
      <c r="DG31" s="93"/>
      <c r="DH31" s="93"/>
      <c r="DI31" s="93"/>
      <c r="DJ31" s="93"/>
      <c r="DK31" s="93"/>
      <c r="DL31" s="67"/>
      <c r="DM31" s="67"/>
      <c r="DN31" s="67"/>
      <c r="DO31" s="67"/>
      <c r="DP31" s="67"/>
      <c r="DQ31" s="67"/>
      <c r="DR31" s="67"/>
      <c r="DS31" s="67"/>
      <c r="DT31" s="67"/>
      <c r="DU31" s="67"/>
      <c r="DV31" s="67"/>
      <c r="DW31" s="67"/>
      <c r="DX31" s="67"/>
      <c r="DY31" s="67"/>
      <c r="DZ31" s="67"/>
      <c r="EA31" s="67"/>
      <c r="EB31" s="67"/>
      <c r="EC31" s="67"/>
      <c r="ED31" s="67"/>
      <c r="EE31" s="67"/>
      <c r="EF31" s="67"/>
      <c r="EG31" s="67"/>
      <c r="EH31" s="67"/>
      <c r="EI31" s="67"/>
      <c r="EJ31" s="67"/>
      <c r="EK31" s="67"/>
      <c r="EL31" s="67"/>
      <c r="EM31" s="67"/>
      <c r="EN31" s="67"/>
      <c r="EO31" s="67"/>
      <c r="EP31" s="67"/>
      <c r="EQ31" s="67"/>
      <c r="ER31" s="67"/>
      <c r="ES31" s="67"/>
      <c r="ET31" s="67"/>
      <c r="EU31" s="67"/>
      <c r="EV31" s="67"/>
      <c r="EW31" s="67"/>
      <c r="EX31" s="67"/>
      <c r="EY31" s="67"/>
      <c r="EZ31" s="67"/>
      <c r="FA31" s="67"/>
      <c r="FB31" s="67"/>
      <c r="FC31" s="67"/>
      <c r="FD31" s="67"/>
      <c r="FE31" s="67"/>
      <c r="FF31" s="67"/>
      <c r="FG31" s="67"/>
      <c r="FH31" s="67"/>
      <c r="FI31" s="67"/>
      <c r="FJ31" s="67"/>
      <c r="FK31" s="67"/>
      <c r="FL31" s="67"/>
      <c r="FM31" s="67"/>
      <c r="FN31" s="67"/>
      <c r="FO31" s="67"/>
      <c r="FP31" s="67"/>
      <c r="FQ31" s="67"/>
      <c r="FR31" s="67"/>
      <c r="FS31" s="67"/>
      <c r="FT31" s="67"/>
      <c r="FU31" s="67"/>
      <c r="FV31" s="67"/>
      <c r="FW31" s="67"/>
      <c r="FX31" s="67"/>
      <c r="FY31" s="67"/>
      <c r="FZ31" s="67"/>
      <c r="GA31" s="67"/>
      <c r="GB31" s="67"/>
      <c r="GC31" s="67"/>
    </row>
    <row r="32" spans="1:185" s="32" customFormat="1" ht="18" x14ac:dyDescent="0.2">
      <c r="A32" s="27"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v>
      </c>
      <c r="B32" s="43" t="s">
        <v>3</v>
      </c>
      <c r="C32" s="43"/>
      <c r="D32" s="41"/>
      <c r="E32" s="61"/>
      <c r="F32" s="62" t="str">
        <f t="shared" si="138"/>
        <v xml:space="preserve"> - </v>
      </c>
      <c r="G32" s="29"/>
      <c r="H32" s="30"/>
      <c r="I32" s="42" t="str">
        <f t="shared" ref="I32:I34" si="139">IF(OR(F32=0,E32=0)," - ",NETWORKDAYS(E32,F32))</f>
        <v xml:space="preserve"> - </v>
      </c>
      <c r="J32" s="60"/>
      <c r="K32" s="67"/>
      <c r="L32" s="67"/>
      <c r="M32" s="67"/>
      <c r="N32" s="67"/>
      <c r="O32" s="67"/>
      <c r="P32" s="67"/>
      <c r="Q32" s="67"/>
      <c r="R32" s="67"/>
      <c r="S32" s="67"/>
      <c r="T32" s="67"/>
      <c r="U32" s="67"/>
      <c r="V32" s="67"/>
      <c r="W32" s="67"/>
      <c r="X32" s="67"/>
      <c r="Y32" s="67"/>
      <c r="Z32" s="67"/>
      <c r="AA32" s="67"/>
      <c r="AB32" s="67"/>
      <c r="AC32" s="67"/>
      <c r="AD32" s="67"/>
      <c r="AE32" s="67"/>
      <c r="AF32" s="67"/>
      <c r="AG32" s="67"/>
      <c r="AH32" s="67"/>
      <c r="AI32" s="67"/>
      <c r="AJ32" s="67"/>
      <c r="AK32" s="67"/>
      <c r="AL32" s="67"/>
      <c r="AM32" s="67"/>
      <c r="AN32" s="67"/>
      <c r="AO32" s="67"/>
      <c r="AP32" s="67"/>
      <c r="AQ32" s="67"/>
      <c r="AR32" s="67"/>
      <c r="AS32" s="67"/>
      <c r="AT32" s="67"/>
      <c r="AU32" s="67"/>
      <c r="AV32" s="67"/>
      <c r="AW32" s="67"/>
      <c r="AX32" s="67"/>
      <c r="AY32" s="67"/>
      <c r="AZ32" s="67"/>
      <c r="BA32" s="67"/>
      <c r="BB32" s="67"/>
      <c r="BC32" s="67"/>
      <c r="BD32" s="67"/>
      <c r="BE32" s="67"/>
      <c r="BF32" s="67"/>
      <c r="BG32" s="67"/>
      <c r="BH32" s="67"/>
      <c r="BI32" s="67"/>
      <c r="BJ32" s="67"/>
      <c r="BK32" s="67"/>
      <c r="BL32" s="67"/>
      <c r="BM32" s="67"/>
      <c r="BN32" s="67"/>
      <c r="BO32" s="67"/>
      <c r="BP32" s="67"/>
      <c r="BQ32" s="67"/>
      <c r="BR32" s="67"/>
      <c r="BS32" s="67"/>
      <c r="BT32" s="67"/>
      <c r="BU32" s="67"/>
      <c r="BV32" s="67"/>
      <c r="BW32" s="67"/>
      <c r="BX32" s="67"/>
      <c r="BY32" s="67"/>
      <c r="BZ32" s="67"/>
      <c r="CA32" s="67"/>
      <c r="CB32" s="67"/>
      <c r="CC32" s="67"/>
      <c r="CD32" s="67"/>
      <c r="CE32" s="67"/>
      <c r="CF32" s="67"/>
      <c r="CG32" s="67"/>
      <c r="CH32" s="67"/>
      <c r="CI32" s="67"/>
      <c r="CJ32" s="93"/>
      <c r="CK32" s="93"/>
      <c r="CL32" s="93"/>
      <c r="CM32" s="93"/>
      <c r="CN32" s="93"/>
      <c r="CO32" s="93"/>
      <c r="CP32" s="93"/>
      <c r="CQ32" s="93"/>
      <c r="CR32" s="93"/>
      <c r="CS32" s="93"/>
      <c r="CT32" s="93"/>
      <c r="CU32" s="93"/>
      <c r="CV32" s="93"/>
      <c r="CW32" s="93"/>
      <c r="CX32" s="93"/>
      <c r="CY32" s="93"/>
      <c r="CZ32" s="93"/>
      <c r="DA32" s="93"/>
      <c r="DB32" s="93"/>
      <c r="DC32" s="93"/>
      <c r="DD32" s="93"/>
      <c r="DE32" s="93"/>
      <c r="DF32" s="93"/>
      <c r="DG32" s="93"/>
      <c r="DH32" s="93"/>
      <c r="DI32" s="93"/>
      <c r="DJ32" s="93"/>
      <c r="DK32" s="93"/>
      <c r="DL32" s="67"/>
      <c r="DM32" s="67"/>
      <c r="DN32" s="67"/>
      <c r="DO32" s="67"/>
      <c r="DP32" s="67"/>
      <c r="DQ32" s="67"/>
      <c r="DR32" s="67"/>
      <c r="DS32" s="67"/>
      <c r="DT32" s="67"/>
      <c r="DU32" s="67"/>
      <c r="DV32" s="67"/>
      <c r="DW32" s="67"/>
      <c r="DX32" s="67"/>
      <c r="DY32" s="67"/>
      <c r="DZ32" s="67"/>
      <c r="EA32" s="67"/>
      <c r="EB32" s="67"/>
      <c r="EC32" s="67"/>
      <c r="ED32" s="67"/>
      <c r="EE32" s="67"/>
      <c r="EF32" s="67"/>
      <c r="EG32" s="67"/>
      <c r="EH32" s="67"/>
      <c r="EI32" s="67"/>
      <c r="EJ32" s="67"/>
      <c r="EK32" s="67"/>
      <c r="EL32" s="67"/>
      <c r="EM32" s="67"/>
      <c r="EN32" s="67"/>
      <c r="EO32" s="67"/>
      <c r="EP32" s="67"/>
      <c r="EQ32" s="67"/>
      <c r="ER32" s="67"/>
      <c r="ES32" s="67"/>
      <c r="ET32" s="67"/>
      <c r="EU32" s="67"/>
      <c r="EV32" s="67"/>
      <c r="EW32" s="67"/>
      <c r="EX32" s="67"/>
      <c r="EY32" s="67"/>
      <c r="EZ32" s="67"/>
      <c r="FA32" s="67"/>
      <c r="FB32" s="67"/>
      <c r="FC32" s="67"/>
      <c r="FD32" s="67"/>
      <c r="FE32" s="67"/>
      <c r="FF32" s="67"/>
      <c r="FG32" s="67"/>
      <c r="FH32" s="67"/>
      <c r="FI32" s="67"/>
      <c r="FJ32" s="67"/>
      <c r="FK32" s="67"/>
      <c r="FL32" s="67"/>
      <c r="FM32" s="67"/>
      <c r="FN32" s="67"/>
      <c r="FO32" s="67"/>
      <c r="FP32" s="67"/>
      <c r="FQ32" s="67"/>
      <c r="FR32" s="67"/>
      <c r="FS32" s="67"/>
      <c r="FT32" s="67"/>
      <c r="FU32" s="67"/>
      <c r="FV32" s="67"/>
      <c r="FW32" s="67"/>
      <c r="FX32" s="67"/>
      <c r="FY32" s="67"/>
      <c r="FZ32" s="67"/>
      <c r="GA32" s="67"/>
      <c r="GB32" s="67"/>
      <c r="GC32" s="67"/>
    </row>
    <row r="33" spans="1:185" s="32" customFormat="1" ht="18" x14ac:dyDescent="0.2">
      <c r="A33" s="27" t="str">
        <f>IF(ISERROR(VALUE(SUBSTITUTE(prevWBS,".",""))),"0.0.1",IF(ISERROR(FIND("`",SUBSTITUTE(prevWBS,".","`",2))),prevWBS&amp;".1",LEFT(prevWBS,FIND("`",SUBSTITUTE(prevWBS,".","`",2)))&amp;IF(ISERROR(FIND("`",SUBSTITUTE(prevWBS,".","`",3))),VALUE(RIGHT(prevWBS,LEN(prevWBS)-FIND("`",SUBSTITUTE(prevWBS,".","`",2))))+1,VALUE(MID(prevWBS,FIND("`",SUBSTITUTE(prevWBS,".","`",2))+1,(FIND("`",SUBSTITUTE(prevWBS,".","`",3))-FIND("`",SUBSTITUTE(prevWBS,".","`",2))-1)))+1)))</f>
        <v>1.1.1</v>
      </c>
      <c r="B33" s="44" t="s">
        <v>4</v>
      </c>
      <c r="C33" s="43"/>
      <c r="D33" s="41"/>
      <c r="E33" s="61"/>
      <c r="F33" s="62" t="str">
        <f t="shared" si="138"/>
        <v xml:space="preserve"> - </v>
      </c>
      <c r="G33" s="29"/>
      <c r="H33" s="30"/>
      <c r="I33" s="42" t="str">
        <f t="shared" si="139"/>
        <v xml:space="preserve"> - </v>
      </c>
      <c r="J33" s="60"/>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7"/>
      <c r="BC33" s="67"/>
      <c r="BD33" s="67"/>
      <c r="BE33" s="67"/>
      <c r="BF33" s="67"/>
      <c r="BG33" s="67"/>
      <c r="BH33" s="67"/>
      <c r="BI33" s="67"/>
      <c r="BJ33" s="67"/>
      <c r="BK33" s="67"/>
      <c r="BL33" s="67"/>
      <c r="BM33" s="67"/>
      <c r="BN33" s="67"/>
      <c r="BO33" s="67"/>
      <c r="BP33" s="67"/>
      <c r="BQ33" s="67"/>
      <c r="BR33" s="67"/>
      <c r="BS33" s="67"/>
      <c r="BT33" s="67"/>
      <c r="BU33" s="67"/>
      <c r="BV33" s="67"/>
      <c r="BW33" s="67"/>
      <c r="BX33" s="67"/>
      <c r="BY33" s="67"/>
      <c r="BZ33" s="67"/>
      <c r="CA33" s="67"/>
      <c r="CB33" s="67"/>
      <c r="CC33" s="67"/>
      <c r="CD33" s="67"/>
      <c r="CE33" s="67"/>
      <c r="CF33" s="67"/>
      <c r="CG33" s="67"/>
      <c r="CH33" s="67"/>
      <c r="CI33" s="67"/>
      <c r="CJ33" s="93"/>
      <c r="CK33" s="93"/>
      <c r="CL33" s="93"/>
      <c r="CM33" s="93"/>
      <c r="CN33" s="93"/>
      <c r="CO33" s="93"/>
      <c r="CP33" s="93"/>
      <c r="CQ33" s="93"/>
      <c r="CR33" s="93"/>
      <c r="CS33" s="93"/>
      <c r="CT33" s="93"/>
      <c r="CU33" s="93"/>
      <c r="CV33" s="93"/>
      <c r="CW33" s="93"/>
      <c r="CX33" s="93"/>
      <c r="CY33" s="93"/>
      <c r="CZ33" s="93"/>
      <c r="DA33" s="93"/>
      <c r="DB33" s="93"/>
      <c r="DC33" s="93"/>
      <c r="DD33" s="93"/>
      <c r="DE33" s="93"/>
      <c r="DF33" s="93"/>
      <c r="DG33" s="93"/>
      <c r="DH33" s="93"/>
      <c r="DI33" s="93"/>
      <c r="DJ33" s="93"/>
      <c r="DK33" s="93"/>
      <c r="DL33" s="67"/>
      <c r="DM33" s="67"/>
      <c r="DN33" s="67"/>
      <c r="DO33" s="67"/>
      <c r="DP33" s="67"/>
      <c r="DQ33" s="67"/>
      <c r="DR33" s="67"/>
      <c r="DS33" s="67"/>
      <c r="DT33" s="67"/>
      <c r="DU33" s="67"/>
      <c r="DV33" s="67"/>
      <c r="DW33" s="67"/>
      <c r="DX33" s="67"/>
      <c r="DY33" s="67"/>
      <c r="DZ33" s="67"/>
      <c r="EA33" s="67"/>
      <c r="EB33" s="67"/>
      <c r="EC33" s="67"/>
      <c r="ED33" s="67"/>
      <c r="EE33" s="67"/>
      <c r="EF33" s="67"/>
      <c r="EG33" s="67"/>
      <c r="EH33" s="67"/>
      <c r="EI33" s="67"/>
      <c r="EJ33" s="67"/>
      <c r="EK33" s="67"/>
      <c r="EL33" s="67"/>
      <c r="EM33" s="67"/>
      <c r="EN33" s="67"/>
      <c r="EO33" s="67"/>
      <c r="EP33" s="67"/>
      <c r="EQ33" s="67"/>
      <c r="ER33" s="67"/>
      <c r="ES33" s="67"/>
      <c r="ET33" s="67"/>
      <c r="EU33" s="67"/>
      <c r="EV33" s="67"/>
      <c r="EW33" s="67"/>
      <c r="EX33" s="67"/>
      <c r="EY33" s="67"/>
      <c r="EZ33" s="67"/>
      <c r="FA33" s="67"/>
      <c r="FB33" s="67"/>
      <c r="FC33" s="67"/>
      <c r="FD33" s="67"/>
      <c r="FE33" s="67"/>
      <c r="FF33" s="67"/>
      <c r="FG33" s="67"/>
      <c r="FH33" s="67"/>
      <c r="FI33" s="67"/>
      <c r="FJ33" s="67"/>
      <c r="FK33" s="67"/>
      <c r="FL33" s="67"/>
      <c r="FM33" s="67"/>
      <c r="FN33" s="67"/>
      <c r="FO33" s="67"/>
      <c r="FP33" s="67"/>
      <c r="FQ33" s="67"/>
      <c r="FR33" s="67"/>
      <c r="FS33" s="67"/>
      <c r="FT33" s="67"/>
      <c r="FU33" s="67"/>
      <c r="FV33" s="67"/>
      <c r="FW33" s="67"/>
      <c r="FX33" s="67"/>
      <c r="FY33" s="67"/>
      <c r="FZ33" s="67"/>
      <c r="GA33" s="67"/>
      <c r="GB33" s="67"/>
      <c r="GC33" s="67"/>
    </row>
    <row r="34" spans="1:185" s="32" customFormat="1" ht="18" x14ac:dyDescent="0.2">
      <c r="A34" s="27" t="str">
        <f>IF(ISERROR(VALUE(SUBSTITUTE(prevWBS,".",""))),"0.0.0.1",IF(ISERROR(FIND("`",SUBSTITUTE(prevWBS,".","`",3))),prevWBS&amp;".1",LEFT(prevWBS,FIND("`",SUBSTITUTE(prevWBS,".","`",3)))&amp;IF(ISERROR(FIND("`",SUBSTITUTE(prevWBS,".","`",4))),VALUE(RIGHT(prevWBS,LEN(prevWBS)-FIND("`",SUBSTITUTE(prevWBS,".","`",3))))+1,VALUE(MID(prevWBS,FIND("`",SUBSTITUTE(prevWBS,".","`",3))+1,(FIND("`",SUBSTITUTE(prevWBS,".","`",4))-FIND("`",SUBSTITUTE(prevWBS,".","`",3))-1)))+1)))</f>
        <v>1.1.1.1</v>
      </c>
      <c r="B34" s="44" t="s">
        <v>5</v>
      </c>
      <c r="C34" s="43"/>
      <c r="D34" s="41"/>
      <c r="E34" s="61"/>
      <c r="F34" s="62" t="str">
        <f t="shared" si="138"/>
        <v xml:space="preserve"> - </v>
      </c>
      <c r="G34" s="29"/>
      <c r="H34" s="30"/>
      <c r="I34" s="42" t="str">
        <f t="shared" si="139"/>
        <v xml:space="preserve"> - </v>
      </c>
      <c r="J34" s="60"/>
      <c r="K34" s="67"/>
      <c r="L34" s="67"/>
      <c r="M34" s="67"/>
      <c r="N34" s="67"/>
      <c r="O34" s="67"/>
      <c r="P34" s="67"/>
      <c r="Q34" s="67"/>
      <c r="R34" s="67"/>
      <c r="S34" s="67"/>
      <c r="T34" s="67"/>
      <c r="U34" s="67"/>
      <c r="V34" s="67"/>
      <c r="W34" s="67"/>
      <c r="X34" s="67"/>
      <c r="Y34" s="67"/>
      <c r="Z34" s="67"/>
      <c r="AA34" s="67"/>
      <c r="AB34" s="67"/>
      <c r="AC34" s="67"/>
      <c r="AD34" s="67"/>
      <c r="AE34" s="67"/>
      <c r="AF34" s="67"/>
      <c r="AG34" s="67"/>
      <c r="AH34" s="67"/>
      <c r="AI34" s="67"/>
      <c r="AJ34" s="67"/>
      <c r="AK34" s="67"/>
      <c r="AL34" s="67"/>
      <c r="AM34" s="67"/>
      <c r="AN34" s="67"/>
      <c r="AO34" s="67"/>
      <c r="AP34" s="67"/>
      <c r="AQ34" s="67"/>
      <c r="AR34" s="67"/>
      <c r="AS34" s="67"/>
      <c r="AT34" s="67"/>
      <c r="AU34" s="67"/>
      <c r="AV34" s="67"/>
      <c r="AW34" s="67"/>
      <c r="AX34" s="67"/>
      <c r="AY34" s="67"/>
      <c r="AZ34" s="67"/>
      <c r="BA34" s="67"/>
      <c r="BB34" s="67"/>
      <c r="BC34" s="67"/>
      <c r="BD34" s="67"/>
      <c r="BE34" s="67"/>
      <c r="BF34" s="67"/>
      <c r="BG34" s="67"/>
      <c r="BH34" s="67"/>
      <c r="BI34" s="67"/>
      <c r="BJ34" s="67"/>
      <c r="BK34" s="67"/>
      <c r="BL34" s="67"/>
      <c r="BM34" s="67"/>
      <c r="BN34" s="67"/>
      <c r="BO34" s="67"/>
      <c r="BP34" s="67"/>
      <c r="BQ34" s="67"/>
      <c r="BR34" s="67"/>
      <c r="BS34" s="67"/>
      <c r="BT34" s="67"/>
      <c r="BU34" s="67"/>
      <c r="BV34" s="67"/>
      <c r="BW34" s="67"/>
      <c r="BX34" s="67"/>
      <c r="BY34" s="67"/>
      <c r="BZ34" s="67"/>
      <c r="CA34" s="67"/>
      <c r="CB34" s="67"/>
      <c r="CC34" s="67"/>
      <c r="CD34" s="67"/>
      <c r="CE34" s="67"/>
      <c r="CF34" s="67"/>
      <c r="CG34" s="67"/>
      <c r="CH34" s="67"/>
      <c r="CI34" s="67"/>
      <c r="CJ34" s="93"/>
      <c r="CK34" s="93"/>
      <c r="CL34" s="93"/>
      <c r="CM34" s="93"/>
      <c r="CN34" s="93"/>
      <c r="CO34" s="93"/>
      <c r="CP34" s="93"/>
      <c r="CQ34" s="93"/>
      <c r="CR34" s="93"/>
      <c r="CS34" s="93"/>
      <c r="CT34" s="93"/>
      <c r="CU34" s="93"/>
      <c r="CV34" s="93"/>
      <c r="CW34" s="93"/>
      <c r="CX34" s="93"/>
      <c r="CY34" s="93"/>
      <c r="CZ34" s="93"/>
      <c r="DA34" s="93"/>
      <c r="DB34" s="93"/>
      <c r="DC34" s="93"/>
      <c r="DD34" s="93"/>
      <c r="DE34" s="93"/>
      <c r="DF34" s="93"/>
      <c r="DG34" s="93"/>
      <c r="DH34" s="93"/>
      <c r="DI34" s="93"/>
      <c r="DJ34" s="93"/>
      <c r="DK34" s="93"/>
      <c r="DL34" s="67"/>
      <c r="DM34" s="67"/>
      <c r="DN34" s="67"/>
      <c r="DO34" s="67"/>
      <c r="DP34" s="67"/>
      <c r="DQ34" s="67"/>
      <c r="DR34" s="67"/>
      <c r="DS34" s="67"/>
      <c r="DT34" s="67"/>
      <c r="DU34" s="67"/>
      <c r="DV34" s="67"/>
      <c r="DW34" s="67"/>
      <c r="DX34" s="67"/>
      <c r="DY34" s="67"/>
      <c r="DZ34" s="67"/>
      <c r="EA34" s="67"/>
      <c r="EB34" s="67"/>
      <c r="EC34" s="67"/>
      <c r="ED34" s="67"/>
      <c r="EE34" s="67"/>
      <c r="EF34" s="67"/>
      <c r="EG34" s="67"/>
      <c r="EH34" s="67"/>
      <c r="EI34" s="67"/>
      <c r="EJ34" s="67"/>
      <c r="EK34" s="67"/>
      <c r="EL34" s="67"/>
      <c r="EM34" s="67"/>
      <c r="EN34" s="67"/>
      <c r="EO34" s="67"/>
      <c r="EP34" s="67"/>
      <c r="EQ34" s="67"/>
      <c r="ER34" s="67"/>
      <c r="ES34" s="67"/>
      <c r="ET34" s="67"/>
      <c r="EU34" s="67"/>
      <c r="EV34" s="67"/>
      <c r="EW34" s="67"/>
      <c r="EX34" s="67"/>
      <c r="EY34" s="67"/>
      <c r="EZ34" s="67"/>
      <c r="FA34" s="67"/>
      <c r="FB34" s="67"/>
      <c r="FC34" s="67"/>
      <c r="FD34" s="67"/>
      <c r="FE34" s="67"/>
      <c r="FF34" s="67"/>
      <c r="FG34" s="67"/>
      <c r="FH34" s="67"/>
      <c r="FI34" s="67"/>
      <c r="FJ34" s="67"/>
      <c r="FK34" s="67"/>
      <c r="FL34" s="67"/>
      <c r="FM34" s="67"/>
      <c r="FN34" s="67"/>
      <c r="FO34" s="67"/>
      <c r="FP34" s="67"/>
      <c r="FQ34" s="67"/>
      <c r="FR34" s="67"/>
      <c r="FS34" s="67"/>
      <c r="FT34" s="67"/>
      <c r="FU34" s="67"/>
      <c r="FV34" s="67"/>
      <c r="FW34" s="67"/>
      <c r="FX34" s="67"/>
      <c r="FY34" s="67"/>
      <c r="FZ34" s="67"/>
      <c r="GA34" s="67"/>
      <c r="GB34" s="67"/>
      <c r="GC34" s="67"/>
    </row>
  </sheetData>
  <sheetProtection formatCells="0" formatColumns="0" formatRows="0" insertRows="0" deleteRows="0"/>
  <mergeCells count="70">
    <mergeCell ref="DZ4:EF4"/>
    <mergeCell ref="DS5:DY5"/>
    <mergeCell ref="DZ5:EF5"/>
    <mergeCell ref="DE4:DK4"/>
    <mergeCell ref="DL4:DR4"/>
    <mergeCell ref="DE5:DK5"/>
    <mergeCell ref="DL5:DR5"/>
    <mergeCell ref="DS4:DY4"/>
    <mergeCell ref="CQ4:CW4"/>
    <mergeCell ref="CX4:DD4"/>
    <mergeCell ref="CQ5:CW5"/>
    <mergeCell ref="CX5:DD5"/>
    <mergeCell ref="BA5:BG5"/>
    <mergeCell ref="CC4:CI4"/>
    <mergeCell ref="CC5:CI5"/>
    <mergeCell ref="CJ4:CP4"/>
    <mergeCell ref="CJ5:CP5"/>
    <mergeCell ref="BO4:BU4"/>
    <mergeCell ref="BV4:CB4"/>
    <mergeCell ref="BO5:BU5"/>
    <mergeCell ref="BV5:CB5"/>
    <mergeCell ref="BH4:BN4"/>
    <mergeCell ref="BH5:BN5"/>
    <mergeCell ref="C5:E5"/>
    <mergeCell ref="R4:X4"/>
    <mergeCell ref="K4:Q4"/>
    <mergeCell ref="C4:E4"/>
    <mergeCell ref="R5:X5"/>
    <mergeCell ref="K5:Q5"/>
    <mergeCell ref="K1:AE1"/>
    <mergeCell ref="Y4:AE4"/>
    <mergeCell ref="Y5:AE5"/>
    <mergeCell ref="AF4:AL4"/>
    <mergeCell ref="AF5:AL5"/>
    <mergeCell ref="AM5:AS5"/>
    <mergeCell ref="AT4:AZ4"/>
    <mergeCell ref="AT5:AZ5"/>
    <mergeCell ref="AM4:AS4"/>
    <mergeCell ref="BA4:BG4"/>
    <mergeCell ref="CJ8:DK8"/>
    <mergeCell ref="CJ9:DK9"/>
    <mergeCell ref="CJ10:DK10"/>
    <mergeCell ref="CJ11:DK11"/>
    <mergeCell ref="CJ12:DK12"/>
    <mergeCell ref="CJ13:DK13"/>
    <mergeCell ref="CJ14:DK14"/>
    <mergeCell ref="CJ15:DK15"/>
    <mergeCell ref="CJ16:DK16"/>
    <mergeCell ref="CJ17:DK17"/>
    <mergeCell ref="CJ18:DK18"/>
    <mergeCell ref="CJ19:DK19"/>
    <mergeCell ref="CJ20:DK20"/>
    <mergeCell ref="CJ23:DK23"/>
    <mergeCell ref="CJ24:DK24"/>
    <mergeCell ref="CJ21:DK21"/>
    <mergeCell ref="CJ22:DK22"/>
    <mergeCell ref="EG4:EM4"/>
    <mergeCell ref="EN4:ET4"/>
    <mergeCell ref="EU4:FA4"/>
    <mergeCell ref="EG5:EM5"/>
    <mergeCell ref="EN5:ET5"/>
    <mergeCell ref="EU5:FA5"/>
    <mergeCell ref="FW4:GC4"/>
    <mergeCell ref="FW5:GC5"/>
    <mergeCell ref="FB4:FH4"/>
    <mergeCell ref="FI4:FO4"/>
    <mergeCell ref="FP4:FV4"/>
    <mergeCell ref="FB5:FH5"/>
    <mergeCell ref="FI5:FO5"/>
    <mergeCell ref="FP5:FV5"/>
  </mergeCells>
  <phoneticPr fontId="3" type="noConversion"/>
  <conditionalFormatting sqref="H29:H34 H8 H10:H11 H23:H24 H13:H21">
    <cfRule type="dataBar" priority="88">
      <dataBar>
        <cfvo type="num" val="0"/>
        <cfvo type="num" val="1"/>
        <color theme="0" tint="-0.34998626667073579"/>
      </dataBar>
      <extLst>
        <ext xmlns:x14="http://schemas.microsoft.com/office/spreadsheetml/2009/9/main" uri="{B025F937-C7B1-47D3-B67F-A62EFF666E3E}">
          <x14:id>{0A58A75E-4698-465A-8593-F06B91A3A900}</x14:id>
        </ext>
      </extLst>
    </cfRule>
  </conditionalFormatting>
  <conditionalFormatting sqref="K6:BN7">
    <cfRule type="expression" dxfId="61" priority="131">
      <formula>K$6=TODAY()</formula>
    </cfRule>
  </conditionalFormatting>
  <conditionalFormatting sqref="K13:CB15 K8:BN11 K16:CI21 K23:CJ24 DL13:GC21 DL23:GC24 K29:GC34 CJ9:CJ22">
    <cfRule type="expression" dxfId="60" priority="134">
      <formula>AND($E8&lt;=K$6,ROUNDDOWN(($F8-$E8+1)*$H8,0)+$E8-1&gt;=K$6)</formula>
    </cfRule>
    <cfRule type="expression" dxfId="59" priority="135">
      <formula>AND(NOT(ISBLANK($E8)),$E8&lt;=K$6,$F8&gt;=K$6)</formula>
    </cfRule>
  </conditionalFormatting>
  <conditionalFormatting sqref="K6:BN8 K29:BN34 K13:BN15 K23:CB24 K10:BN11 K16:CI21 DL13:GC21 CJ9:CJ24">
    <cfRule type="expression" dxfId="58" priority="94">
      <formula>K$6=TODAY()</formula>
    </cfRule>
  </conditionalFormatting>
  <conditionalFormatting sqref="H9">
    <cfRule type="dataBar" priority="83">
      <dataBar>
        <cfvo type="num" val="0"/>
        <cfvo type="num" val="1"/>
        <color theme="0" tint="-0.34998626667073579"/>
      </dataBar>
      <extLst>
        <ext xmlns:x14="http://schemas.microsoft.com/office/spreadsheetml/2009/9/main" uri="{B025F937-C7B1-47D3-B67F-A62EFF666E3E}">
          <x14:id>{9E4F50DB-C3A2-4D84-B999-132713A566C1}</x14:id>
        </ext>
      </extLst>
    </cfRule>
  </conditionalFormatting>
  <conditionalFormatting sqref="K9:BN9">
    <cfRule type="expression" dxfId="57" priority="84">
      <formula>K$6=TODAY()</formula>
    </cfRule>
  </conditionalFormatting>
  <conditionalFormatting sqref="BO6:CB7">
    <cfRule type="expression" dxfId="56" priority="76">
      <formula>BO$6=TODAY()</formula>
    </cfRule>
  </conditionalFormatting>
  <conditionalFormatting sqref="BO8:CB11">
    <cfRule type="expression" dxfId="55" priority="77">
      <formula>AND($E8&lt;=BO$6,ROUNDDOWN(($F8-$E8+1)*$H8,0)+$E8-1&gt;=BO$6)</formula>
    </cfRule>
    <cfRule type="expression" dxfId="54" priority="78">
      <formula>AND(NOT(ISBLANK($E8)),$E8&lt;=BO$6,$F8&gt;=BO$6)</formula>
    </cfRule>
  </conditionalFormatting>
  <conditionalFormatting sqref="BO6:CB8 BO29:CB34 BO10:CB11 BO13:CB15">
    <cfRule type="expression" dxfId="53" priority="75">
      <formula>BO$6=TODAY()</formula>
    </cfRule>
  </conditionalFormatting>
  <conditionalFormatting sqref="BO9:CB9">
    <cfRule type="expression" dxfId="52" priority="74">
      <formula>BO$6=TODAY()</formula>
    </cfRule>
  </conditionalFormatting>
  <conditionalFormatting sqref="CC13:CI15">
    <cfRule type="expression" dxfId="51" priority="71">
      <formula>AND($E13&lt;=CC$6,ROUNDDOWN(($F13-$E13+1)*$H13,0)+$E13-1&gt;=CC$6)</formula>
    </cfRule>
    <cfRule type="expression" dxfId="50" priority="72">
      <formula>AND(NOT(ISBLANK($E13)),$E13&lt;=CC$6,$F13&gt;=CC$6)</formula>
    </cfRule>
  </conditionalFormatting>
  <conditionalFormatting sqref="CC23:CI24">
    <cfRule type="expression" dxfId="49" priority="70">
      <formula>CC$6=TODAY()</formula>
    </cfRule>
  </conditionalFormatting>
  <conditionalFormatting sqref="CC6:CP7">
    <cfRule type="expression" dxfId="48" priority="67">
      <formula>CC$6=TODAY()</formula>
    </cfRule>
  </conditionalFormatting>
  <conditionalFormatting sqref="CC9:CI11 CC8:CJ8">
    <cfRule type="expression" dxfId="47" priority="68">
      <formula>AND($E8&lt;=CC$6,ROUNDDOWN(($F8-$E8+1)*$H8,0)+$E8-1&gt;=CC$6)</formula>
    </cfRule>
    <cfRule type="expression" dxfId="46" priority="69">
      <formula>AND(NOT(ISBLANK($E8)),$E8&lt;=CC$6,$F8&gt;=CC$6)</formula>
    </cfRule>
  </conditionalFormatting>
  <conditionalFormatting sqref="CC6:CP7 CC29:CP34 CC10:CI11 CC13:CI15 CC8:CJ8">
    <cfRule type="expression" dxfId="45" priority="66">
      <formula>CC$6=TODAY()</formula>
    </cfRule>
  </conditionalFormatting>
  <conditionalFormatting sqref="CC9:CI9">
    <cfRule type="expression" dxfId="44" priority="65">
      <formula>CC$6=TODAY()</formula>
    </cfRule>
  </conditionalFormatting>
  <conditionalFormatting sqref="CQ6:DD7">
    <cfRule type="expression" dxfId="43" priority="59">
      <formula>CQ$6=TODAY()</formula>
    </cfRule>
  </conditionalFormatting>
  <conditionalFormatting sqref="CQ6:DD7 CQ29:DD34">
    <cfRule type="expression" dxfId="42" priority="58">
      <formula>CQ$6=TODAY()</formula>
    </cfRule>
  </conditionalFormatting>
  <conditionalFormatting sqref="DL23:DR24">
    <cfRule type="expression" dxfId="41" priority="54">
      <formula>DL$6=TODAY()</formula>
    </cfRule>
  </conditionalFormatting>
  <conditionalFormatting sqref="DE6:DR7">
    <cfRule type="expression" dxfId="40" priority="51">
      <formula>DE$6=TODAY()</formula>
    </cfRule>
  </conditionalFormatting>
  <conditionalFormatting sqref="DL8:DR11">
    <cfRule type="expression" dxfId="39" priority="52">
      <formula>AND($E8&lt;=DL$6,ROUNDDOWN(($F8-$E8+1)*$H8,0)+$E8-1&gt;=DL$6)</formula>
    </cfRule>
    <cfRule type="expression" dxfId="38" priority="53">
      <formula>AND(NOT(ISBLANK($E8)),$E8&lt;=DL$6,$F8&gt;=DL$6)</formula>
    </cfRule>
  </conditionalFormatting>
  <conditionalFormatting sqref="DE6:DR7 DE29:DR34 DL10:DR11 DL8:DR8">
    <cfRule type="expression" dxfId="37" priority="50">
      <formula>DE$6=TODAY()</formula>
    </cfRule>
  </conditionalFormatting>
  <conditionalFormatting sqref="DL9:DR9">
    <cfRule type="expression" dxfId="36" priority="49">
      <formula>DL$6=TODAY()</formula>
    </cfRule>
  </conditionalFormatting>
  <conditionalFormatting sqref="DS23:EF24">
    <cfRule type="expression" dxfId="35" priority="46">
      <formula>DS$6=TODAY()</formula>
    </cfRule>
  </conditionalFormatting>
  <conditionalFormatting sqref="DS6:EF7">
    <cfRule type="expression" dxfId="34" priority="43">
      <formula>DS$6=TODAY()</formula>
    </cfRule>
  </conditionalFormatting>
  <conditionalFormatting sqref="DS8:EF11">
    <cfRule type="expression" dxfId="33" priority="44">
      <formula>AND($E8&lt;=DS$6,ROUNDDOWN(($F8-$E8+1)*$H8,0)+$E8-1&gt;=DS$6)</formula>
    </cfRule>
    <cfRule type="expression" dxfId="32" priority="45">
      <formula>AND(NOT(ISBLANK($E8)),$E8&lt;=DS$6,$F8&gt;=DS$6)</formula>
    </cfRule>
  </conditionalFormatting>
  <conditionalFormatting sqref="DS6:EF8 DS29:EF34 DS10:EF11">
    <cfRule type="expression" dxfId="31" priority="42">
      <formula>DS$6=TODAY()</formula>
    </cfRule>
  </conditionalFormatting>
  <conditionalFormatting sqref="DS9:EF9">
    <cfRule type="expression" dxfId="30" priority="41">
      <formula>DS$6=TODAY()</formula>
    </cfRule>
  </conditionalFormatting>
  <conditionalFormatting sqref="EG23:EM24">
    <cfRule type="expression" dxfId="29" priority="38">
      <formula>EG$6=TODAY()</formula>
    </cfRule>
  </conditionalFormatting>
  <conditionalFormatting sqref="EG6:EM7">
    <cfRule type="expression" dxfId="28" priority="35">
      <formula>EG$6=TODAY()</formula>
    </cfRule>
  </conditionalFormatting>
  <conditionalFormatting sqref="EG8:EM11">
    <cfRule type="expression" dxfId="27" priority="36">
      <formula>AND($E8&lt;=EG$6,ROUNDDOWN(($F8-$E8+1)*$H8,0)+$E8-1&gt;=EG$6)</formula>
    </cfRule>
    <cfRule type="expression" dxfId="26" priority="37">
      <formula>AND(NOT(ISBLANK($E8)),$E8&lt;=EG$6,$F8&gt;=EG$6)</formula>
    </cfRule>
  </conditionalFormatting>
  <conditionalFormatting sqref="EG29:EM34 EG10:EM11 EG6:EM8">
    <cfRule type="expression" dxfId="25" priority="34">
      <formula>EG$6=TODAY()</formula>
    </cfRule>
  </conditionalFormatting>
  <conditionalFormatting sqref="EG9:EM9">
    <cfRule type="expression" dxfId="24" priority="33">
      <formula>EG$6=TODAY()</formula>
    </cfRule>
  </conditionalFormatting>
  <conditionalFormatting sqref="EN23:FA24">
    <cfRule type="expression" dxfId="23" priority="30">
      <formula>EN$6=TODAY()</formula>
    </cfRule>
  </conditionalFormatting>
  <conditionalFormatting sqref="EN6:FA7">
    <cfRule type="expression" dxfId="22" priority="27">
      <formula>EN$6=TODAY()</formula>
    </cfRule>
  </conditionalFormatting>
  <conditionalFormatting sqref="EN8:FA11">
    <cfRule type="expression" dxfId="21" priority="28">
      <formula>AND($E8&lt;=EN$6,ROUNDDOWN(($F8-$E8+1)*$H8,0)+$E8-1&gt;=EN$6)</formula>
    </cfRule>
    <cfRule type="expression" dxfId="20" priority="29">
      <formula>AND(NOT(ISBLANK($E8)),$E8&lt;=EN$6,$F8&gt;=EN$6)</formula>
    </cfRule>
  </conditionalFormatting>
  <conditionalFormatting sqref="EN6:FA8 EN29:FA34 EN10:FA11">
    <cfRule type="expression" dxfId="19" priority="26">
      <formula>EN$6=TODAY()</formula>
    </cfRule>
  </conditionalFormatting>
  <conditionalFormatting sqref="EN9:FA9">
    <cfRule type="expression" dxfId="18" priority="25">
      <formula>EN$6=TODAY()</formula>
    </cfRule>
  </conditionalFormatting>
  <conditionalFormatting sqref="FB23:FH24">
    <cfRule type="expression" dxfId="17" priority="22">
      <formula>FB$6=TODAY()</formula>
    </cfRule>
  </conditionalFormatting>
  <conditionalFormatting sqref="FB6:FH7">
    <cfRule type="expression" dxfId="16" priority="19">
      <formula>FB$6=TODAY()</formula>
    </cfRule>
  </conditionalFormatting>
  <conditionalFormatting sqref="FB8:FH11">
    <cfRule type="expression" dxfId="15" priority="20">
      <formula>AND($E8&lt;=FB$6,ROUNDDOWN(($F8-$E8+1)*$H8,0)+$E8-1&gt;=FB$6)</formula>
    </cfRule>
    <cfRule type="expression" dxfId="14" priority="21">
      <formula>AND(NOT(ISBLANK($E8)),$E8&lt;=FB$6,$F8&gt;=FB$6)</formula>
    </cfRule>
  </conditionalFormatting>
  <conditionalFormatting sqref="FB29:FH34 FB10:FH11 FB6:FH8">
    <cfRule type="expression" dxfId="13" priority="18">
      <formula>FB$6=TODAY()</formula>
    </cfRule>
  </conditionalFormatting>
  <conditionalFormatting sqref="FB9:FH9">
    <cfRule type="expression" dxfId="12" priority="17">
      <formula>FB$6=TODAY()</formula>
    </cfRule>
  </conditionalFormatting>
  <conditionalFormatting sqref="FI23:FV24">
    <cfRule type="expression" dxfId="11" priority="14">
      <formula>FI$6=TODAY()</formula>
    </cfRule>
  </conditionalFormatting>
  <conditionalFormatting sqref="FI6:FV7">
    <cfRule type="expression" dxfId="10" priority="11">
      <formula>FI$6=TODAY()</formula>
    </cfRule>
  </conditionalFormatting>
  <conditionalFormatting sqref="FI8:FV11">
    <cfRule type="expression" dxfId="9" priority="12">
      <formula>AND($E8&lt;=FI$6,ROUNDDOWN(($F8-$E8+1)*$H8,0)+$E8-1&gt;=FI$6)</formula>
    </cfRule>
    <cfRule type="expression" dxfId="8" priority="13">
      <formula>AND(NOT(ISBLANK($E8)),$E8&lt;=FI$6,$F8&gt;=FI$6)</formula>
    </cfRule>
  </conditionalFormatting>
  <conditionalFormatting sqref="FI6:FV8 FI29:FV34 FI10:FV11">
    <cfRule type="expression" dxfId="7" priority="10">
      <formula>FI$6=TODAY()</formula>
    </cfRule>
  </conditionalFormatting>
  <conditionalFormatting sqref="FI9:FV9">
    <cfRule type="expression" dxfId="6" priority="9">
      <formula>FI$6=TODAY()</formula>
    </cfRule>
  </conditionalFormatting>
  <conditionalFormatting sqref="FW23:GC24">
    <cfRule type="expression" dxfId="5" priority="6">
      <formula>FW$6=TODAY()</formula>
    </cfRule>
  </conditionalFormatting>
  <conditionalFormatting sqref="FW6:GC7">
    <cfRule type="expression" dxfId="4" priority="3">
      <formula>FW$6=TODAY()</formula>
    </cfRule>
  </conditionalFormatting>
  <conditionalFormatting sqref="FW8:GC11">
    <cfRule type="expression" dxfId="3" priority="4">
      <formula>AND($E8&lt;=FW$6,ROUNDDOWN(($F8-$E8+1)*$H8,0)+$E8-1&gt;=FW$6)</formula>
    </cfRule>
    <cfRule type="expression" dxfId="2" priority="5">
      <formula>AND(NOT(ISBLANK($E8)),$E8&lt;=FW$6,$F8&gt;=FW$6)</formula>
    </cfRule>
  </conditionalFormatting>
  <conditionalFormatting sqref="FW6:GC8 FW29:GC34 FW10:GC11">
    <cfRule type="expression" dxfId="1" priority="2">
      <formula>FW$6=TODAY()</formula>
    </cfRule>
  </conditionalFormatting>
  <conditionalFormatting sqref="FW9:GC9">
    <cfRule type="expression" dxfId="0" priority="1">
      <formula>FW$6=TODAY()</formula>
    </cfRule>
  </conditionalFormatting>
  <dataValidations count="1">
    <dataValidation allowBlank="1" showInputMessage="1" promptTitle="Display Week" prompt="Enter the week number to display first in the Gantt Chart. The weeks are numbered starting from the week containing the Project Start Date." sqref="H4" xr:uid="{00000000-0002-0000-0000-000000000000}"/>
  </dataValidations>
  <pageMargins left="0.25" right="0.25" top="0.5" bottom="0.5" header="0.5" footer="0.25"/>
  <pageSetup scale="75" fitToHeight="0" orientation="landscape" r:id="rId1"/>
  <headerFooter alignWithMargins="0"/>
  <ignoredErrors>
    <ignoredError sqref="E13 E18 G10 G13:H13 G18:H19" unlockedFormula="1"/>
    <ignoredError sqref="A13"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8238" r:id="rId4" name="Scroll Bar 46">
              <controlPr defaultSize="0" print="0" autoPict="0">
                <anchor moveWithCells="1">
                  <from>
                    <xdr:col>9</xdr:col>
                    <xdr:colOff>95250</xdr:colOff>
                    <xdr:row>1</xdr:row>
                    <xdr:rowOff>123825</xdr:rowOff>
                  </from>
                  <to>
                    <xdr:col>27</xdr:col>
                    <xdr:colOff>133350</xdr:colOff>
                    <xdr:row>2</xdr:row>
                    <xdr:rowOff>114300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dataBar" id="{0A58A75E-4698-465A-8593-F06B91A3A900}">
            <x14:dataBar minLength="0" maxLength="100" gradient="0">
              <x14:cfvo type="num">
                <xm:f>0</xm:f>
              </x14:cfvo>
              <x14:cfvo type="num">
                <xm:f>1</xm:f>
              </x14:cfvo>
              <x14:negativeFillColor rgb="FFFF0000"/>
              <x14:axisColor rgb="FF000000"/>
            </x14:dataBar>
          </x14:cfRule>
          <xm:sqref>H29:H34 H8 H10:H11 H23:H24 H13:H21</xm:sqref>
        </x14:conditionalFormatting>
        <x14:conditionalFormatting xmlns:xm="http://schemas.microsoft.com/office/excel/2006/main">
          <x14:cfRule type="dataBar" id="{9E4F50DB-C3A2-4D84-B999-132713A566C1}">
            <x14:dataBar minLength="0" maxLength="100" gradient="0">
              <x14:cfvo type="num">
                <xm:f>0</xm:f>
              </x14:cfvo>
              <x14:cfvo type="num">
                <xm:f>1</xm:f>
              </x14:cfvo>
              <x14:negativeFillColor rgb="FFFF0000"/>
              <x14:axisColor rgb="FF000000"/>
            </x14:dataBar>
          </x14:cfRule>
          <xm:sqref>H9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1818F5A2F8EF5945AD41BF2FCC26F64B" ma:contentTypeVersion="2" ma:contentTypeDescription="Stvaranje novog dokumenta." ma:contentTypeScope="" ma:versionID="c2b9de5e8f4d59e99c16dfaeb0ed2d33">
  <xsd:schema xmlns:xsd="http://www.w3.org/2001/XMLSchema" xmlns:xs="http://www.w3.org/2001/XMLSchema" xmlns:p="http://schemas.microsoft.com/office/2006/metadata/properties" xmlns:ns2="b3dbab49-8636-4528-aa87-6ff3c4654c0e" targetNamespace="http://schemas.microsoft.com/office/2006/metadata/properties" ma:root="true" ma:fieldsID="1c9183332f91c17bc08d552084b2c53e" ns2:_="">
    <xsd:import namespace="b3dbab49-8636-4528-aa87-6ff3c4654c0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dbab49-8636-4528-aa87-6ff3c4654c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B4710FC-35C2-46C0-A0CF-B52C9B61E799}"/>
</file>

<file path=customXml/itemProps2.xml><?xml version="1.0" encoding="utf-8"?>
<ds:datastoreItem xmlns:ds="http://schemas.openxmlformats.org/officeDocument/2006/customXml" ds:itemID="{CC04AF18-7705-4AA7-905D-B78A24149E52}"/>
</file>

<file path=customXml/itemProps3.xml><?xml version="1.0" encoding="utf-8"?>
<ds:datastoreItem xmlns:ds="http://schemas.openxmlformats.org/officeDocument/2006/customXml" ds:itemID="{F7E19E60-0A84-4C57-976C-C3C1A29FBD6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3</vt:i4>
      </vt:variant>
    </vt:vector>
  </HeadingPairs>
  <TitlesOfParts>
    <vt:vector size="4" baseType="lpstr">
      <vt:lpstr>GanttChart</vt:lpstr>
      <vt:lpstr>GanttChart!Ispis_naslova</vt:lpstr>
      <vt:lpstr>GanttChart!Podrucje_ispisa</vt:lpstr>
      <vt:lpstr>GanttChart!prevWBS</vt:lpstr>
    </vt:vector>
  </TitlesOfParts>
  <Company>Vertex42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Gantt Chart Template</dc:title>
  <dc:creator>Vertex42.com</dc:creator>
  <dc:description>(c) 2006-2018 Vertex42 LLC. All Rights Reserved.</dc:description>
  <cp:lastModifiedBy>Marijana</cp:lastModifiedBy>
  <cp:lastPrinted>2019-11-16T16:31:32Z</cp:lastPrinted>
  <dcterms:created xsi:type="dcterms:W3CDTF">2010-06-09T16:05:03Z</dcterms:created>
  <dcterms:modified xsi:type="dcterms:W3CDTF">2021-05-05T21:37:53Z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2018 Vertex42 LLC</vt:lpwstr>
  </property>
  <property fmtid="{D5CDD505-2E9C-101B-9397-08002B2CF9AE}" pid="3" name="Version">
    <vt:lpwstr>3.1.0</vt:lpwstr>
  </property>
  <property fmtid="{D5CDD505-2E9C-101B-9397-08002B2CF9AE}" pid="4" name="Source">
    <vt:lpwstr>https://www.vertex42.com/ExcelTemplates/excel-gantt-chart.html</vt:lpwstr>
  </property>
  <property fmtid="{D5CDD505-2E9C-101B-9397-08002B2CF9AE}" pid="5" name="ContentTypeId">
    <vt:lpwstr>0x0101001818F5A2F8EF5945AD41BF2FCC26F64B</vt:lpwstr>
  </property>
</Properties>
</file>